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70B14415-173F-428B-8242-3ABDEEDC194F}" xr6:coauthVersionLast="47" xr6:coauthVersionMax="47" xr10:uidLastSave="{00000000-0000-0000-0000-000000000000}"/>
  <bookViews>
    <workbookView xWindow="-110" yWindow="-110" windowWidth="19420" windowHeight="10420" xr2:uid="{00000000-000D-0000-FFFF-FFFF00000000}"/>
  </bookViews>
  <sheets>
    <sheet name="Standard Permit GRA1" sheetId="4" r:id="rId1"/>
  </sheets>
  <definedNames>
    <definedName name="_xlnm.Print_Titles" localSheetId="0">'Standard Permit GRA1'!$26:$28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4" i="4" l="1"/>
  <c r="J64" i="4" s="1"/>
  <c r="K64" i="4" s="1"/>
  <c r="I64" i="4"/>
  <c r="H65" i="4"/>
  <c r="J65" i="4" s="1"/>
  <c r="K65" i="4" s="1"/>
  <c r="I65" i="4"/>
  <c r="H66" i="4"/>
  <c r="J66" i="4" s="1"/>
  <c r="K66" i="4" s="1"/>
  <c r="I66" i="4"/>
  <c r="H67" i="4"/>
  <c r="J67" i="4" s="1"/>
  <c r="K67" i="4" s="1"/>
  <c r="I67" i="4"/>
  <c r="H68" i="4"/>
  <c r="J68" i="4" s="1"/>
  <c r="K68" i="4" s="1"/>
  <c r="I68" i="4"/>
  <c r="H69" i="4"/>
  <c r="J69" i="4" s="1"/>
  <c r="K69" i="4" s="1"/>
  <c r="I69" i="4"/>
  <c r="H70" i="4"/>
  <c r="J70" i="4" s="1"/>
  <c r="K70" i="4" s="1"/>
  <c r="I70" i="4"/>
  <c r="H71" i="4"/>
  <c r="J71" i="4" s="1"/>
  <c r="K71" i="4" s="1"/>
  <c r="I71" i="4"/>
  <c r="H72" i="4"/>
  <c r="J72" i="4" s="1"/>
  <c r="K72" i="4" s="1"/>
  <c r="I72" i="4"/>
  <c r="H73" i="4"/>
  <c r="J73" i="4" s="1"/>
  <c r="K73" i="4" s="1"/>
  <c r="I73" i="4"/>
  <c r="H74" i="4"/>
  <c r="J74" i="4" s="1"/>
  <c r="K74" i="4" s="1"/>
  <c r="I74" i="4"/>
  <c r="H75" i="4"/>
  <c r="J75" i="4" s="1"/>
  <c r="K75" i="4" s="1"/>
  <c r="I75" i="4"/>
  <c r="H76" i="4"/>
  <c r="J76" i="4" s="1"/>
  <c r="K76" i="4" s="1"/>
  <c r="I76" i="4"/>
  <c r="H77" i="4"/>
  <c r="J77" i="4" s="1"/>
  <c r="K77" i="4" s="1"/>
  <c r="I77" i="4"/>
  <c r="H78" i="4"/>
  <c r="J78" i="4" s="1"/>
  <c r="K78" i="4" s="1"/>
  <c r="I78" i="4"/>
  <c r="H79" i="4"/>
  <c r="J79" i="4" s="1"/>
  <c r="K79" i="4" s="1"/>
  <c r="I79" i="4"/>
  <c r="H80" i="4"/>
  <c r="J80" i="4" s="1"/>
  <c r="K80" i="4" s="1"/>
  <c r="I80" i="4"/>
  <c r="H81" i="4"/>
  <c r="J81" i="4" s="1"/>
  <c r="K81" i="4" s="1"/>
  <c r="I81" i="4"/>
  <c r="H82" i="4"/>
  <c r="J82" i="4" s="1"/>
  <c r="K82" i="4" s="1"/>
  <c r="I82" i="4"/>
  <c r="H83" i="4"/>
  <c r="J83" i="4" s="1"/>
  <c r="K83" i="4" s="1"/>
  <c r="I8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<sst xmlns="http://schemas.openxmlformats.org/spreadsheetml/2006/main" count="263" uniqueCount="153">
  <si>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</si>
  <si>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</si>
  <si>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</si>
  <si>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</si>
  <si>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</si>
  <si>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</si>
  <si>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</si>
  <si>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Any</t>
  </si>
  <si>
    <t>Harm to protected site through toxic contamination, nutrient enrichment, disturbance etc.</t>
  </si>
  <si>
    <t>Deterioration of site through toxic contamination, nutrient enrichment, habitat loss, siltation, smothering, disturbance and predation.</t>
  </si>
  <si>
    <t xml:space="preserve">Protected nature conservation sites - European sites and SSSIs  </t>
  </si>
  <si>
    <t>Permitted wastes may contain contaminants</t>
  </si>
  <si>
    <t>Direct application</t>
  </si>
  <si>
    <t>Deterioration of soil, damage to soil structure or build up of contaminants in the soil</t>
  </si>
  <si>
    <t>Direct application to land</t>
  </si>
  <si>
    <t>Soils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</si>
  <si>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</si>
  <si>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t>
  </si>
  <si>
    <t>Direct contact or ingestion</t>
  </si>
  <si>
    <t>Harm to human health - skin damage or gastro-intestinal illness.</t>
  </si>
  <si>
    <t>Contaminated waters used for recreational purposes</t>
  </si>
  <si>
    <t>Local human population</t>
  </si>
  <si>
    <t>No emissions are permitted but permitted wastes have potential to cause pollution</t>
  </si>
  <si>
    <t>Transport through soil/groundwater then extraction at borehole.</t>
  </si>
  <si>
    <t>Chronic effects: contamination of groundwater, requiring treatment of water or closure of borehole.</t>
  </si>
  <si>
    <t>As above</t>
  </si>
  <si>
    <t>Groundwater</t>
  </si>
  <si>
    <t>No emissions are permitted but permitted wastes have potential to cause pollution.</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</si>
  <si>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</si>
  <si>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</si>
  <si>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</si>
  <si>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As above.  Indirect run-off via the soil layer</t>
  </si>
  <si>
    <t>Chronic effects: deterioration of water quality</t>
  </si>
  <si>
    <t xml:space="preserve">As above </t>
  </si>
  <si>
    <t>All surface waters close to and downstream of site.</t>
  </si>
  <si>
    <t>No point source emissions to water are permitted, but there is potential for run-off from landspreading activities particularly during heavy rain.</t>
  </si>
  <si>
    <t>Acute effects: oxygen depletion, fish kill and algal blooms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</si>
  <si>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</si>
  <si>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</si>
  <si>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</si>
  <si>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</si>
  <si>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</si>
  <si>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</si>
  <si>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Only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</si>
  <si>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</si>
  <si>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</si>
  <si>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</si>
  <si>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</si>
  <si>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Only a low magnitude risk is estimated for landspreading operations</t>
  </si>
  <si>
    <t>Direct physical contact</t>
  </si>
  <si>
    <t>Bodily injury</t>
  </si>
  <si>
    <t>All on-site hazards: wastes; machinery and vehicles.</t>
  </si>
  <si>
    <t>Local human population and / or livestock after gaining unauthorised access to the waste operation</t>
  </si>
  <si>
    <t xml:space="preserve">Permitted waste types are stored securely prior to landspreading. </t>
  </si>
  <si>
    <t>Flood waters</t>
  </si>
  <si>
    <t>If waste is washed off site it may contaminate buildings / gardens / natural habitats downstream.</t>
  </si>
  <si>
    <t>Flooding of site</t>
  </si>
  <si>
    <t>Some potential for pests</t>
  </si>
  <si>
    <t>Air transport and over land</t>
  </si>
  <si>
    <t>Harm to human health, nuisance, loss of amenity</t>
  </si>
  <si>
    <t>Pests (e.g. flies)</t>
  </si>
  <si>
    <t>Permitted waste types are unlikely to attract scavenging animals</t>
  </si>
  <si>
    <t>Transport through air</t>
  </si>
  <si>
    <t>Harm to human health , nuisance, loss of amenity</t>
  </si>
  <si>
    <t>Scavenging birds and animals</t>
  </si>
  <si>
    <t>Local residents often sensitive to noise and vibration.</t>
  </si>
  <si>
    <t xml:space="preserve">Noise through the air and vibration through the ground. </t>
  </si>
  <si>
    <t>Nuisance, loss of amenity, loss of sleep.</t>
  </si>
  <si>
    <t>Noise and vibration</t>
  </si>
  <si>
    <t>Local residents often sensitive to odour, permitted waste types have medium odour potential depends on waste type and prevailing wind direction</t>
  </si>
  <si>
    <t>Air transport then inhalation.</t>
  </si>
  <si>
    <t>Nuisance, loss of amenity</t>
  </si>
  <si>
    <t>Odour</t>
  </si>
  <si>
    <t>Road safety.  Tractors/ spreaders trailing mud and debris from fields</t>
  </si>
  <si>
    <t>Vehicles entering and leaving site</t>
  </si>
  <si>
    <t>Nuisance, loss of amenity, risk of accident</t>
  </si>
  <si>
    <t>Emissions; litter and mud on local roads</t>
  </si>
  <si>
    <t>No litter in waste being spread</t>
  </si>
  <si>
    <t>Emissions; litter</t>
  </si>
  <si>
    <t xml:space="preserve">Local human population </t>
  </si>
  <si>
    <t>Nuisance dust on cars, clothing etc.</t>
  </si>
  <si>
    <t>Permitted waste types are spread on land and have a low potential to produce bio aerosols, and particulate matter.</t>
  </si>
  <si>
    <t>Air transport then inhalation</t>
  </si>
  <si>
    <t>Harm to human health - respiratory irritation and illness.</t>
  </si>
  <si>
    <t>Releases of airborne dusts/ particulate matter</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</si>
  <si>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</si>
  <si>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</si>
  <si>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</si>
  <si>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</si>
  <si>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</si>
  <si>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</si>
  <si>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</si>
  <si>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 xml:space="preserve">What are the harmful consequences if things go wrong?  </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</si>
  <si>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</si>
  <si>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</si>
  <si>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</si>
  <si>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</si>
  <si>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</si>
  <si>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</si>
  <si>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</si>
  <si>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</si>
  <si>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</si>
  <si>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</si>
  <si>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</si>
  <si>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</si>
  <si>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</si>
  <si>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</si>
  <si>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</si>
  <si>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</si>
  <si>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</si>
  <si>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The activity must not be carried out in an SPZ 1</t>
  </si>
  <si>
    <t>Parameter 7</t>
  </si>
  <si>
    <t>The activity must not be carried out within 50m from any spring or well or any borehole used to supply water for domestic or food production purposes</t>
  </si>
  <si>
    <t>Parameter 6</t>
  </si>
  <si>
    <t>The activities must not be carried out within 10m of a watercourse</t>
  </si>
  <si>
    <t>Parameter 5</t>
  </si>
  <si>
    <t>No point source discharges to controlled waters or groundwater</t>
  </si>
  <si>
    <t>Parameter 4</t>
  </si>
  <si>
    <t>Maximum quantity of waste stored limited to 3000 tonnes at any one time</t>
  </si>
  <si>
    <t>Parameter 3</t>
  </si>
  <si>
    <t>Permitted wastes -waste suitable for landspreading as specified by the SR.</t>
  </si>
  <si>
    <t>Parameter 2</t>
  </si>
  <si>
    <t>Permitted activities - The storage and recovery of waste by landspreading (R13, R10) .</t>
  </si>
  <si>
    <t>Parameter 1</t>
  </si>
  <si>
    <t>The scope of the permit and associated rules is defined by the following risk criteria:</t>
  </si>
  <si>
    <t>Date:</t>
  </si>
  <si>
    <t>Risk assessment carried out by:</t>
  </si>
  <si>
    <t>Applies to all potential locations.</t>
  </si>
  <si>
    <t>Location:</t>
  </si>
  <si>
    <t>Standard Facility:</t>
  </si>
  <si>
    <t>Natural Resources Wales</t>
  </si>
  <si>
    <t>SR2010 No4 Mobile plant for landspreading (land treatment resulting in benefit to agriculture or ecological improvement)</t>
  </si>
  <si>
    <t>Parameter 8</t>
  </si>
  <si>
    <t>Maximum quantity of liquid (non-stackable) waste stored limited to 1250 tonnes at any one time</t>
  </si>
  <si>
    <t>Air transport then deposition</t>
  </si>
  <si>
    <t>Nuisance loss of amenity and harm to animal health</t>
  </si>
  <si>
    <r>
      <t xml:space="preserve">SR requires an emissions management </t>
    </r>
    <r>
      <rPr>
        <sz val="10"/>
        <color indexed="8"/>
        <rFont val="Arial"/>
        <family val="2"/>
      </rPr>
      <t>plan when appropriate  -   appropriate measures may include litter picking affected areas/ rejection of waste loads.</t>
    </r>
  </si>
  <si>
    <t>As above.  Appropriate measures include clearing the waste, road sweeping affected area, following COGAP, timeliness of spreading.</t>
  </si>
  <si>
    <t xml:space="preserve">SR - activities shall be managed and operated in accordance with a management system (will include flood risk management). Choice of storage location will take account of risk from flooding. </t>
  </si>
  <si>
    <r>
      <t xml:space="preserve">Spillage of liquids, leachate from waste, </t>
    </r>
    <r>
      <rPr>
        <b/>
        <sz val="10"/>
        <rFont val="Arial"/>
        <family val="2"/>
      </rPr>
      <t xml:space="preserve">loss from storage containers or field heaps, </t>
    </r>
    <r>
      <rPr>
        <sz val="10"/>
        <rFont val="Arial"/>
        <family val="2"/>
      </rPr>
      <t>contaminated rainwater run-off from waste e.g. containing suspended solids.</t>
    </r>
  </si>
  <si>
    <t xml:space="preserve">Direct run-off from site across ground surface, via surface water drains, ditches etc. </t>
  </si>
  <si>
    <t xml:space="preserve">There is a medium magnitude risk </t>
  </si>
  <si>
    <t xml:space="preserve">The activity must not be carried out within 50 metres of a spring, well or borehole supplying water for human consumption or food production or 50 metres of a spring, well or borehole supplying water for other purposes </t>
  </si>
  <si>
    <t>Dust, ammonia volatilisation, direct application, run off from fields etc.</t>
  </si>
  <si>
    <t>Generic Risk Assessment for a Standard Permit Rule set SR2010 No4 v3.0</t>
  </si>
  <si>
    <t xml:space="preserve">SR. Protection of groundwater, no spreading in groundwater source protection zone 1.  Additional risk assessment required if in an groundwater source protection zone 2 to be approved by NRW before operations commence. Limitations on storage and spreading of high readily available nitrogen wastes in Groundwater Safeguard Zones for nitrates. </t>
  </si>
  <si>
    <t>Permitted waste types are spread on land and have a low potential to produce bio aerosols, and particulate matter. 
SR - (emissions of substances not controlled by emission limits). 
SR (deployment form).  
SR (if required) - emissions management plan.</t>
  </si>
  <si>
    <t xml:space="preserve">SR - emissions shall be free from noise and vibration
SR (if required) - noise and vibration management plan. </t>
  </si>
  <si>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SR (if required) - emissions management plan.</t>
    </r>
  </si>
  <si>
    <t>SR - distance criteria from surface waters are a requirement of the rules. All liquid wastes require secure storage. 
SR - quantity of liquids stored at any one location limited,  
SR - field heaps to be made as compact as possible 
SR - no spreading in adverse weather / ground conditions, 
SR - (emissions of substances not controlled by emission limits), 
SR - (deployment form)</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</si>
  <si>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 (deployment form). 
SR - Any storage of high readily available nitrogen wastes within 200 metres of a European Site, Ramsar Site or a Site of Special Scientific Interest (SSSI) shall be covered to prevent or where that is not practicable, to minimise, the loss of ammonia.
</t>
  </si>
  <si>
    <t>SR - emissions shall be free from odour. 
SR - odour management plan required.</t>
  </si>
  <si>
    <t xml:space="preserve">SR- wastes must be spread in accordance with the deployment form and any waste spread shall not damage the soil structure or cause the unacceptable build up of potentially toxic elements in the soil. Information about waste producer and physical contaminant levels  provided in deployment. Additional assessment carried out for wastes in table 2.2B.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</si>
</sst>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Arial"/>
      <family val="2"/>
    </font>
    <font>
      <sz val="10"/>
      <name val="Arial"/>
      <family val="2"/>
    </font>
    <font>
      <b/>
      <sz val="10"/>
      <name val="Arial"/>
      <family val="2"/>
    </font>
    <font>
      <b/>
      <sz val="12"/>
      <name val="Arial"/>
      <family val="2"/>
    </font>
    <font>
      <sz val="12"/>
      <name val="Arial"/>
      <family val="2"/>
    </font>
    <font>
      <sz val="16"/>
      <name val="Arial"/>
      <family val="2"/>
    </font>
    <font>
      <b/>
      <sz val="16"/>
      <name val="Arial"/>
      <family val="2"/>
    </font>
    <font>
      <b/>
      <sz val="10"/>
      <color indexed="81"/>
      <name val="Arial"/>
      <family val="2"/>
    </font>
    <font>
      <sz val="10"/>
      <color indexed="81"/>
      <name val="Arial"/>
      <family val="2"/>
    </font>
    <font>
      <sz val="8"/>
      <color indexed="81"/>
      <name val="Tahoma"/>
      <family val="2"/>
    </font>
    <font>
      <sz val="10"/>
      <color theme="1"/>
      <name val="Arial"/>
      <family val="2"/>
    </font>
    <font>
      <sz val="10"/>
      <color indexed="8"/>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20">
    <border>
      <left/>
      <right/>
      <top/>
      <bottom/>
      <diagonal/>
    </border>
    <border>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bottom style="dashed">
        <color indexed="64"/>
      </bottom>
      <diagonal/>
    </border>
    <border>
      <left/>
      <right/>
      <top/>
      <bottom style="dotted">
        <color indexed="64"/>
      </bottom>
      <diagonal/>
    </border>
  </borders>
  <cellStyleXfs count="2">
    <xf numFmtId="0" fontId="0" fillId="0" borderId="0"/>
    <xf numFmtId="0" fontId="1" fillId="0" borderId="0"/>
  </cellStyleXfs>
  <cellXfs count="77">
    <xf numFmtId="0" fontId="0" fillId="0" borderId="0" xfId="0"/>
    <xf numFmtId="0" fontId="1" fillId="0" borderId="0" xfId="1"/>
    <xf numFmtId="0" fontId="2" fillId="0" borderId="0" xfId="1" applyFont="1" applyFill="1" applyBorder="1"/>
    <xf numFmtId="0" fontId="2" fillId="0" borderId="0" xfId="1" applyFont="1" applyFill="1" applyBorder="1" applyAlignment="1">
      <alignment horizontal="left"/>
    </xf>
    <xf numFmtId="0" fontId="2" fillId="0" borderId="0" xfId="1" applyFont="1" applyFill="1" applyBorder="1" applyProtection="1"/>
    <xf numFmtId="0" fontId="2" fillId="0" borderId="0" xfId="1" applyFont="1" applyFill="1" applyBorder="1" applyAlignment="1" applyProtection="1">
      <alignment horizontal="right"/>
    </xf>
    <xf numFmtId="0" fontId="3" fillId="8" borderId="0" xfId="1" applyFont="1" applyFill="1" applyBorder="1" applyProtection="1"/>
    <xf numFmtId="0" fontId="3" fillId="8" borderId="0" xfId="1" applyFont="1" applyFill="1" applyProtection="1"/>
    <xf numFmtId="0" fontId="4" fillId="8" borderId="0" xfId="1" applyFont="1" applyFill="1" applyBorder="1" applyProtection="1"/>
    <xf numFmtId="0" fontId="4" fillId="8" borderId="0" xfId="1" applyFont="1" applyFill="1" applyProtection="1"/>
    <xf numFmtId="0" fontId="4" fillId="0" borderId="0" xfId="1" applyFont="1"/>
    <xf numFmtId="0" fontId="4" fillId="8" borderId="18" xfId="1" applyFont="1" applyFill="1" applyBorder="1" applyProtection="1"/>
    <xf numFmtId="0" fontId="4" fillId="8" borderId="19" xfId="1" applyFont="1" applyFill="1" applyBorder="1" applyProtection="1"/>
    <xf numFmtId="0" fontId="1" fillId="0" borderId="0" xfId="1" applyFont="1" applyFill="1"/>
    <xf numFmtId="0" fontId="1" fillId="0" borderId="0" xfId="1" applyFont="1"/>
    <xf numFmtId="0" fontId="1" fillId="0" borderId="0" xfId="1" applyFont="1" applyFill="1" applyBorder="1" applyProtection="1"/>
    <xf numFmtId="0" fontId="1" fillId="0" borderId="0" xfId="1" applyFont="1" applyFill="1" applyBorder="1"/>
    <xf numFmtId="0" fontId="1" fillId="0" borderId="17" xfId="1" applyFont="1" applyBorder="1"/>
    <xf numFmtId="0" fontId="2" fillId="7" borderId="15" xfId="1" applyFont="1" applyFill="1" applyBorder="1" applyAlignment="1">
      <alignment vertical="center"/>
    </xf>
    <xf numFmtId="0" fontId="2" fillId="7" borderId="16" xfId="1" applyFont="1" applyFill="1" applyBorder="1" applyAlignment="1">
      <alignment vertical="center"/>
    </xf>
    <xf numFmtId="0" fontId="1" fillId="0" borderId="0" xfId="1" applyFont="1" applyBorder="1"/>
    <xf numFmtId="0" fontId="2" fillId="7" borderId="7" xfId="1" applyFont="1" applyFill="1" applyBorder="1" applyAlignment="1">
      <alignment horizontal="center" vertical="top" wrapText="1"/>
    </xf>
    <xf numFmtId="0" fontId="2" fillId="7" borderId="13" xfId="1" applyFont="1" applyFill="1" applyBorder="1" applyAlignment="1">
      <alignment horizontal="center" vertical="top" wrapText="1"/>
    </xf>
    <xf numFmtId="0" fontId="2" fillId="7" borderId="12" xfId="1" applyFont="1" applyFill="1" applyBorder="1" applyAlignment="1">
      <alignment horizontal="center" vertical="top" wrapText="1"/>
    </xf>
    <xf numFmtId="0" fontId="2" fillId="7" borderId="5" xfId="1" applyFont="1" applyFill="1" applyBorder="1" applyAlignment="1">
      <alignment horizontal="center" vertical="top" wrapText="1"/>
    </xf>
    <xf numFmtId="0" fontId="2" fillId="2" borderId="9" xfId="1" applyFont="1" applyFill="1" applyBorder="1" applyAlignment="1">
      <alignment vertical="top" wrapText="1"/>
    </xf>
    <xf numFmtId="0" fontId="2" fillId="2" borderId="11" xfId="1" applyFont="1" applyFill="1" applyBorder="1" applyAlignment="1">
      <alignment vertical="top" wrapText="1"/>
    </xf>
    <xf numFmtId="0" fontId="2" fillId="2" borderId="10" xfId="1" applyFont="1" applyFill="1" applyBorder="1" applyAlignment="1">
      <alignment vertical="top" wrapText="1"/>
    </xf>
    <xf numFmtId="0" fontId="2" fillId="2" borderId="8" xfId="1" applyFont="1" applyFill="1" applyBorder="1" applyAlignment="1">
      <alignment vertical="top" wrapText="1"/>
    </xf>
    <xf numFmtId="0" fontId="1" fillId="0" borderId="0" xfId="1" applyFont="1" applyAlignment="1">
      <alignment horizontal="center" vertical="top"/>
    </xf>
    <xf numFmtId="0" fontId="1" fillId="0" borderId="7" xfId="1" applyFont="1" applyBorder="1" applyAlignment="1" applyProtection="1">
      <alignment vertical="top" wrapText="1"/>
      <protection locked="0"/>
    </xf>
    <xf numFmtId="0" fontId="1" fillId="0" borderId="6" xfId="1" applyFont="1" applyBorder="1" applyAlignment="1" applyProtection="1">
      <alignment vertical="top" wrapText="1"/>
      <protection locked="0"/>
    </xf>
    <xf numFmtId="0" fontId="1" fillId="4" borderId="6" xfId="1" applyFont="1" applyFill="1" applyBorder="1" applyAlignment="1" applyProtection="1">
      <alignment vertical="top" wrapText="1"/>
      <protection locked="0"/>
    </xf>
    <xf numFmtId="0" fontId="2" fillId="6" borderId="6" xfId="1" applyFont="1" applyFill="1" applyBorder="1" applyAlignment="1" applyProtection="1">
      <alignment vertical="top" wrapText="1"/>
      <protection locked="0"/>
    </xf>
    <xf numFmtId="0" fontId="1" fillId="0" borderId="6" xfId="1" applyFont="1" applyFill="1" applyBorder="1" applyAlignment="1" applyProtection="1">
      <alignment vertical="top" wrapText="1"/>
      <protection locked="0"/>
    </xf>
    <xf numFmtId="0" fontId="1" fillId="0" borderId="5" xfId="1" applyFont="1" applyBorder="1" applyAlignment="1" applyProtection="1">
      <alignment vertical="top" wrapText="1"/>
      <protection locked="0"/>
    </xf>
    <xf numFmtId="0" fontId="1" fillId="4" borderId="6" xfId="1" applyNumberFormat="1" applyFont="1" applyFill="1" applyBorder="1" applyAlignment="1" applyProtection="1">
      <alignment vertical="top" wrapText="1"/>
      <protection locked="0"/>
    </xf>
    <xf numFmtId="0" fontId="1" fillId="0" borderId="6" xfId="1" applyNumberFormat="1" applyFont="1" applyBorder="1" applyAlignment="1" applyProtection="1">
      <alignment vertical="top" wrapText="1"/>
      <protection locked="0"/>
    </xf>
    <xf numFmtId="0" fontId="1" fillId="0" borderId="4" xfId="1" applyFont="1" applyBorder="1" applyAlignment="1" applyProtection="1">
      <alignment vertical="top" wrapText="1"/>
      <protection locked="0"/>
    </xf>
    <xf numFmtId="0" fontId="1" fillId="0" borderId="3" xfId="1" applyFont="1" applyBorder="1" applyAlignment="1" applyProtection="1">
      <alignment vertical="top" wrapText="1"/>
      <protection locked="0"/>
    </xf>
    <xf numFmtId="0" fontId="1" fillId="4" borderId="3" xfId="1" applyFont="1" applyFill="1" applyBorder="1" applyAlignment="1" applyProtection="1">
      <alignment vertical="top" wrapText="1"/>
      <protection locked="0"/>
    </xf>
    <xf numFmtId="0" fontId="2" fillId="6" borderId="3" xfId="1" applyFont="1" applyFill="1" applyBorder="1" applyAlignment="1" applyProtection="1">
      <alignment vertical="top" wrapText="1"/>
      <protection locked="0"/>
    </xf>
    <xf numFmtId="0" fontId="1" fillId="0" borderId="3" xfId="1" applyFont="1" applyFill="1" applyBorder="1" applyAlignment="1" applyProtection="1">
      <alignment vertical="top" wrapText="1"/>
      <protection locked="0"/>
    </xf>
    <xf numFmtId="0" fontId="1" fillId="0" borderId="2" xfId="1" applyFont="1" applyBorder="1" applyAlignment="1" applyProtection="1">
      <alignment vertical="top" wrapText="1"/>
      <protection locked="0"/>
    </xf>
    <xf numFmtId="0" fontId="1" fillId="0" borderId="0" xfId="1" applyFont="1" applyBorder="1" applyAlignment="1">
      <alignment horizontal="center"/>
    </xf>
    <xf numFmtId="0" fontId="1" fillId="0" borderId="1" xfId="1" applyFont="1" applyBorder="1"/>
    <xf numFmtId="0" fontId="1" fillId="0" borderId="1" xfId="1" applyFont="1" applyFill="1" applyBorder="1"/>
    <xf numFmtId="0" fontId="1" fillId="5" borderId="0" xfId="1" applyFont="1" applyFill="1" applyBorder="1"/>
    <xf numFmtId="0" fontId="1" fillId="4" borderId="0" xfId="1" applyFont="1" applyFill="1" applyBorder="1"/>
    <xf numFmtId="0" fontId="1" fillId="3" borderId="0" xfId="1" applyFont="1" applyFill="1"/>
    <xf numFmtId="0" fontId="1" fillId="3" borderId="0" xfId="1" applyFont="1" applyFill="1" applyBorder="1"/>
    <xf numFmtId="0" fontId="1" fillId="4" borderId="0" xfId="1" applyFont="1" applyFill="1"/>
    <xf numFmtId="0" fontId="1" fillId="5" borderId="0" xfId="1" applyFont="1" applyFill="1"/>
    <xf numFmtId="0" fontId="1" fillId="2" borderId="0" xfId="1" applyFont="1" applyFill="1" applyBorder="1"/>
    <xf numFmtId="2" fontId="1" fillId="0" borderId="0" xfId="1" applyNumberFormat="1" applyFont="1" applyBorder="1"/>
    <xf numFmtId="0" fontId="10" fillId="0" borderId="6" xfId="1" applyNumberFormat="1" applyFont="1" applyBorder="1" applyAlignment="1" applyProtection="1">
      <alignment vertical="top" wrapText="1"/>
      <protection locked="0"/>
    </xf>
    <xf numFmtId="0" fontId="10" fillId="0" borderId="5" xfId="1" applyFont="1" applyBorder="1" applyAlignment="1" applyProtection="1">
      <alignment vertical="top" wrapText="1"/>
      <protection locked="0"/>
    </xf>
    <xf numFmtId="0" fontId="10" fillId="0" borderId="6" xfId="1" applyFont="1" applyBorder="1" applyAlignment="1" applyProtection="1">
      <alignment vertical="top" wrapText="1"/>
      <protection locked="0"/>
    </xf>
    <xf numFmtId="0" fontId="10" fillId="0" borderId="3" xfId="1" applyFont="1" applyBorder="1" applyAlignment="1" applyProtection="1">
      <alignment vertical="top" wrapText="1"/>
      <protection locked="0"/>
    </xf>
    <xf numFmtId="0" fontId="1" fillId="0" borderId="0" xfId="1" applyFont="1" applyAlignment="1">
      <alignment vertical="center" wrapText="1"/>
    </xf>
    <xf numFmtId="0" fontId="1" fillId="0" borderId="0" xfId="1" applyFont="1" applyAlignment="1"/>
    <xf numFmtId="0" fontId="1" fillId="0" borderId="0" xfId="1" applyFont="1" applyFill="1" applyAlignment="1">
      <alignment wrapText="1"/>
    </xf>
    <xf numFmtId="0" fontId="1" fillId="0" borderId="0" xfId="1" applyFont="1" applyAlignment="1">
      <alignment wrapText="1"/>
    </xf>
    <xf numFmtId="0" fontId="2" fillId="7" borderId="15" xfId="1" applyFont="1" applyFill="1" applyBorder="1" applyAlignment="1">
      <alignment horizontal="center" vertical="center"/>
    </xf>
    <xf numFmtId="0" fontId="1" fillId="7" borderId="16" xfId="1" applyFont="1" applyFill="1" applyBorder="1" applyAlignment="1">
      <alignment horizontal="center" vertical="top"/>
    </xf>
    <xf numFmtId="0" fontId="2" fillId="7" borderId="16" xfId="1" applyFont="1" applyFill="1" applyBorder="1" applyAlignment="1">
      <alignment horizontal="center" vertical="center"/>
    </xf>
    <xf numFmtId="0" fontId="1" fillId="7" borderId="14" xfId="1" applyFont="1" applyFill="1" applyBorder="1" applyAlignment="1">
      <alignment horizontal="center" vertical="center"/>
    </xf>
    <xf numFmtId="0" fontId="1" fillId="0" borderId="0" xfId="1" applyFont="1" applyAlignment="1">
      <alignment horizontal="left" vertical="top" wrapText="1"/>
    </xf>
    <xf numFmtId="0" fontId="1" fillId="0" borderId="0" xfId="1" applyFont="1" applyAlignment="1"/>
    <xf numFmtId="0" fontId="6" fillId="0" borderId="0" xfId="1" applyFont="1" applyAlignment="1"/>
    <xf numFmtId="0" fontId="5" fillId="0" borderId="0" xfId="1" applyFont="1" applyAlignment="1"/>
    <xf numFmtId="15" fontId="4" fillId="9" borderId="18" xfId="1" applyNumberFormat="1" applyFont="1" applyFill="1" applyBorder="1" applyAlignment="1" applyProtection="1">
      <alignment horizontal="left" vertical="top" wrapText="1"/>
      <protection locked="0"/>
    </xf>
    <xf numFmtId="0" fontId="4" fillId="0" borderId="18" xfId="1" applyFont="1" applyBorder="1" applyAlignment="1" applyProtection="1">
      <alignment horizontal="left" vertical="top" wrapText="1"/>
      <protection locked="0"/>
    </xf>
    <xf numFmtId="0" fontId="4" fillId="9" borderId="18" xfId="1" applyFont="1" applyFill="1" applyBorder="1" applyAlignment="1" applyProtection="1">
      <alignment vertical="top" wrapText="1"/>
      <protection locked="0"/>
    </xf>
    <xf numFmtId="0" fontId="4" fillId="9" borderId="19" xfId="1" applyFont="1" applyFill="1" applyBorder="1" applyAlignment="1" applyProtection="1">
      <alignment vertical="top" wrapText="1"/>
      <protection locked="0"/>
    </xf>
    <xf numFmtId="0" fontId="1" fillId="0" borderId="0" xfId="1" applyFont="1" applyFill="1" applyBorder="1" applyAlignment="1" applyProtection="1"/>
    <xf numFmtId="0" fontId="2" fillId="0" borderId="0" xfId="1" applyFont="1" applyFill="1" applyBorder="1" applyAlignment="1" applyProtection="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96"/>
  <sheetViews>
    <sheetView tabSelected="1" topLeftCell="B1" zoomScale="90" zoomScaleNormal="90" zoomScaleSheetLayoutView="100" workbookViewId="0">
      <selection activeCell="D15" sqref="D15:J15"/>
    </sheetView>
  </sheetViews>
  <sheetFormatPr defaultColWidth="8.84375" defaultRowHeight="12.5" x14ac:dyDescent="0.25"/>
  <cols>
    <col min="1" max="1" width="0" style="1" hidden="1" customWidth="1"/>
    <col min="2" max="2" width="13" style="1" customWidth="1"/>
    <col min="3" max="3" width="13.07421875" style="1" customWidth="1"/>
    <col min="4" max="4" width="14.84375" style="1" customWidth="1"/>
    <col min="5" max="5" width="13" style="1" customWidth="1"/>
    <col min="6" max="6" width="10.69140625" style="1" customWidth="1"/>
    <col min="7" max="7" width="11" style="1" customWidth="1"/>
    <col min="8" max="8" width="10.23046875" style="1" customWidth="1"/>
    <col min="9" max="9" width="17.53515625" style="1" customWidth="1"/>
    <col min="10" max="10" width="31" style="1" customWidth="1"/>
    <col min="11" max="11" width="13" style="1" customWidth="1"/>
    <col min="12" max="16384" width="8.84375" style="1"/>
  </cols>
  <sheetData>
    <row r="2" spans="1:13" ht="20" x14ac:dyDescent="0.4">
      <c r="B2" s="69" t="s">
        <v>144</v>
      </c>
      <c r="C2" s="70"/>
      <c r="D2" s="70"/>
      <c r="E2" s="70"/>
      <c r="F2" s="70"/>
      <c r="G2" s="70"/>
      <c r="H2" s="70"/>
      <c r="I2" s="70"/>
    </row>
    <row r="3" spans="1:13" s="10" customFormat="1" ht="15.5" x14ac:dyDescent="0.35">
      <c r="B3" s="7"/>
      <c r="C3" s="7"/>
      <c r="D3" s="7"/>
      <c r="E3" s="9"/>
      <c r="F3" s="9"/>
      <c r="G3" s="9"/>
      <c r="H3" s="9"/>
      <c r="I3" s="9"/>
      <c r="J3" s="9"/>
      <c r="K3" s="9"/>
    </row>
    <row r="4" spans="1:13" s="10" customFormat="1" ht="31.5" customHeight="1" x14ac:dyDescent="0.35">
      <c r="B4" s="6" t="s">
        <v>129</v>
      </c>
      <c r="C4" s="6"/>
      <c r="D4" s="6"/>
      <c r="E4" s="8"/>
      <c r="F4" s="73" t="s">
        <v>131</v>
      </c>
      <c r="G4" s="73"/>
      <c r="H4" s="73"/>
      <c r="I4" s="73"/>
      <c r="J4" s="73"/>
      <c r="K4" s="11"/>
    </row>
    <row r="5" spans="1:13" s="10" customFormat="1" ht="15.5" x14ac:dyDescent="0.35">
      <c r="B5" s="6"/>
      <c r="C5" s="6"/>
      <c r="D5" s="6"/>
      <c r="E5" s="8"/>
      <c r="F5" s="8"/>
      <c r="G5" s="8"/>
      <c r="H5" s="9"/>
      <c r="I5" s="9"/>
      <c r="J5" s="9"/>
      <c r="K5" s="9"/>
    </row>
    <row r="6" spans="1:13" s="10" customFormat="1" ht="15.5" x14ac:dyDescent="0.35">
      <c r="B6" s="6" t="s">
        <v>128</v>
      </c>
      <c r="C6" s="8"/>
      <c r="D6" s="8"/>
      <c r="E6" s="8"/>
      <c r="F6" s="73" t="s">
        <v>127</v>
      </c>
      <c r="G6" s="73"/>
      <c r="H6" s="73"/>
      <c r="I6" s="73"/>
      <c r="J6" s="73"/>
      <c r="K6" s="11"/>
    </row>
    <row r="7" spans="1:13" s="10" customFormat="1" ht="15.5" x14ac:dyDescent="0.35">
      <c r="B7" s="6"/>
      <c r="C7" s="8"/>
      <c r="D7" s="8"/>
      <c r="E7" s="8"/>
      <c r="F7" s="8"/>
      <c r="G7" s="8"/>
      <c r="H7" s="9"/>
      <c r="I7" s="9"/>
      <c r="J7" s="9"/>
      <c r="K7" s="9"/>
    </row>
    <row r="8" spans="1:13" s="10" customFormat="1" ht="15.5" x14ac:dyDescent="0.35">
      <c r="B8" s="6" t="s">
        <v>126</v>
      </c>
      <c r="C8" s="8"/>
      <c r="D8" s="8"/>
      <c r="E8" s="8"/>
      <c r="F8" s="74" t="s">
        <v>130</v>
      </c>
      <c r="G8" s="74"/>
      <c r="H8" s="74"/>
      <c r="I8" s="74"/>
      <c r="J8" s="74"/>
      <c r="K8" s="12"/>
    </row>
    <row r="9" spans="1:13" s="10" customFormat="1" ht="15.5" x14ac:dyDescent="0.35">
      <c r="B9" s="6"/>
      <c r="C9" s="8"/>
      <c r="D9" s="8"/>
      <c r="E9" s="8"/>
      <c r="F9" s="8"/>
      <c r="G9" s="8"/>
      <c r="H9" s="7"/>
      <c r="I9" s="9"/>
      <c r="J9" s="9"/>
      <c r="K9" s="9"/>
    </row>
    <row r="10" spans="1:13" s="10" customFormat="1" ht="15.5" x14ac:dyDescent="0.35">
      <c r="B10" s="6" t="s">
        <v>125</v>
      </c>
      <c r="C10" s="8"/>
      <c r="D10" s="8"/>
      <c r="E10" s="8"/>
      <c r="F10" s="71">
        <v>42887</v>
      </c>
      <c r="G10" s="72"/>
      <c r="H10" s="72"/>
      <c r="I10" s="72"/>
      <c r="J10" s="72"/>
      <c r="K10" s="11"/>
    </row>
    <row r="11" spans="1:13" s="10" customFormat="1" ht="15.5" x14ac:dyDescent="0.35">
      <c r="B11" s="6"/>
      <c r="C11" s="8"/>
      <c r="D11" s="8"/>
      <c r="E11" s="8"/>
      <c r="F11" s="8"/>
      <c r="G11" s="8"/>
      <c r="H11" s="6"/>
      <c r="I11" s="8"/>
      <c r="J11" s="8"/>
      <c r="K11" s="8"/>
    </row>
    <row r="12" spans="1:13" s="13" customFormat="1" ht="13" x14ac:dyDescent="0.3">
      <c r="B12" s="4"/>
      <c r="C12" s="15"/>
      <c r="D12" s="15"/>
      <c r="E12" s="15"/>
      <c r="F12" s="15"/>
      <c r="G12" s="15"/>
      <c r="H12" s="4"/>
      <c r="I12" s="15"/>
      <c r="J12" s="15"/>
      <c r="K12" s="15"/>
    </row>
    <row r="13" spans="1:13" s="14" customFormat="1" ht="13" x14ac:dyDescent="0.3">
      <c r="A13" s="13"/>
      <c r="B13" s="4"/>
      <c r="C13" s="76" t="s">
        <v>124</v>
      </c>
      <c r="D13" s="76"/>
      <c r="E13" s="76"/>
      <c r="F13" s="76"/>
      <c r="G13" s="76"/>
      <c r="H13" s="76"/>
      <c r="I13" s="76"/>
      <c r="J13" s="76"/>
      <c r="K13" s="76"/>
      <c r="L13" s="13"/>
      <c r="M13" s="13"/>
    </row>
    <row r="14" spans="1:13" s="14" customFormat="1" ht="13" x14ac:dyDescent="0.3">
      <c r="A14" s="13"/>
      <c r="B14" s="4"/>
      <c r="C14" s="14" t="s">
        <v>123</v>
      </c>
      <c r="D14" s="75" t="s">
        <v>122</v>
      </c>
      <c r="E14" s="75"/>
      <c r="F14" s="75"/>
      <c r="G14" s="75"/>
      <c r="H14" s="75"/>
      <c r="I14" s="75"/>
      <c r="J14" s="75"/>
      <c r="K14" s="15"/>
      <c r="L14" s="13"/>
      <c r="M14" s="13"/>
    </row>
    <row r="15" spans="1:13" s="14" customFormat="1" x14ac:dyDescent="0.25">
      <c r="A15" s="13"/>
      <c r="C15" s="14" t="s">
        <v>121</v>
      </c>
      <c r="D15" s="68" t="s">
        <v>120</v>
      </c>
      <c r="E15" s="68"/>
      <c r="F15" s="68"/>
      <c r="G15" s="68"/>
      <c r="H15" s="68"/>
      <c r="I15" s="68"/>
      <c r="J15" s="68"/>
      <c r="K15" s="15"/>
      <c r="L15" s="13"/>
      <c r="M15" s="13"/>
    </row>
    <row r="16" spans="1:13" s="14" customFormat="1" x14ac:dyDescent="0.25">
      <c r="A16" s="13"/>
      <c r="C16" s="14" t="s">
        <v>119</v>
      </c>
      <c r="D16" s="68" t="s">
        <v>118</v>
      </c>
      <c r="E16" s="68"/>
      <c r="F16" s="68"/>
      <c r="G16" s="68"/>
      <c r="H16" s="68"/>
      <c r="I16" s="68"/>
      <c r="J16" s="68"/>
      <c r="K16" s="15"/>
      <c r="L16" s="13"/>
      <c r="M16" s="13"/>
    </row>
    <row r="17" spans="1:13" s="14" customFormat="1" x14ac:dyDescent="0.25">
      <c r="A17" s="13"/>
      <c r="C17" s="14" t="s">
        <v>117</v>
      </c>
      <c r="D17" s="68" t="s">
        <v>133</v>
      </c>
      <c r="E17" s="68"/>
      <c r="F17" s="68"/>
      <c r="G17" s="68"/>
      <c r="H17" s="68"/>
      <c r="I17" s="68"/>
      <c r="J17" s="68"/>
      <c r="K17" s="15"/>
      <c r="L17" s="13"/>
      <c r="M17" s="13"/>
    </row>
    <row r="18" spans="1:13" s="14" customFormat="1" x14ac:dyDescent="0.25">
      <c r="A18" s="13"/>
      <c r="C18" s="14" t="s">
        <v>115</v>
      </c>
      <c r="D18" s="68" t="s">
        <v>116</v>
      </c>
      <c r="E18" s="68"/>
      <c r="F18" s="68"/>
      <c r="G18" s="68"/>
      <c r="H18" s="68"/>
      <c r="I18" s="68"/>
      <c r="J18" s="68"/>
      <c r="K18" s="15"/>
      <c r="L18" s="13"/>
      <c r="M18" s="13"/>
    </row>
    <row r="19" spans="1:13" s="14" customFormat="1" ht="12.75" customHeight="1" x14ac:dyDescent="0.25">
      <c r="A19" s="13"/>
      <c r="C19" s="59" t="s">
        <v>113</v>
      </c>
      <c r="D19" s="60" t="s">
        <v>114</v>
      </c>
      <c r="E19" s="60"/>
      <c r="F19" s="60"/>
      <c r="G19" s="60"/>
      <c r="H19" s="60"/>
      <c r="I19" s="60"/>
      <c r="J19" s="60"/>
      <c r="K19" s="15"/>
      <c r="L19" s="13"/>
      <c r="M19" s="13"/>
    </row>
    <row r="20" spans="1:13" s="62" customFormat="1" ht="12.75" customHeight="1" x14ac:dyDescent="0.25">
      <c r="A20" s="61"/>
      <c r="C20" s="14" t="s">
        <v>111</v>
      </c>
      <c r="D20" s="67" t="s">
        <v>112</v>
      </c>
      <c r="E20" s="67"/>
      <c r="F20" s="67"/>
      <c r="G20" s="67"/>
      <c r="H20" s="67"/>
      <c r="I20" s="67"/>
      <c r="J20" s="67"/>
      <c r="K20" s="60"/>
      <c r="L20" s="61"/>
      <c r="M20" s="61"/>
    </row>
    <row r="21" spans="1:13" s="14" customFormat="1" x14ac:dyDescent="0.25">
      <c r="A21" s="13"/>
      <c r="C21" s="14" t="s">
        <v>132</v>
      </c>
      <c r="D21" s="60" t="s">
        <v>110</v>
      </c>
      <c r="E21" s="60"/>
      <c r="F21" s="60"/>
      <c r="G21" s="60"/>
      <c r="H21" s="60"/>
      <c r="I21" s="60"/>
      <c r="J21" s="60"/>
      <c r="K21" s="60"/>
      <c r="L21" s="13"/>
      <c r="M21" s="13"/>
    </row>
    <row r="22" spans="1:13" s="14" customFormat="1" x14ac:dyDescent="0.25">
      <c r="A22" s="13"/>
      <c r="K22" s="15"/>
      <c r="L22" s="13"/>
      <c r="M22" s="13"/>
    </row>
    <row r="23" spans="1:13" s="14" customFormat="1" x14ac:dyDescent="0.25">
      <c r="A23" s="13"/>
      <c r="C23" s="14" t="s">
        <v>109</v>
      </c>
      <c r="D23" s="14" t="s">
        <v>108</v>
      </c>
      <c r="K23" s="15"/>
      <c r="L23" s="13"/>
      <c r="M23" s="13"/>
    </row>
    <row r="24" spans="1:13" s="14" customFormat="1" x14ac:dyDescent="0.25">
      <c r="A24" s="13"/>
      <c r="K24" s="15"/>
      <c r="L24" s="13"/>
      <c r="M24" s="13"/>
    </row>
    <row r="25" spans="1:13" s="14" customFormat="1" ht="13" thickBot="1" x14ac:dyDescent="0.3">
      <c r="B25" s="13"/>
      <c r="C25" s="13"/>
      <c r="D25" s="13"/>
      <c r="E25" s="13"/>
      <c r="F25" s="16"/>
      <c r="G25" s="13"/>
      <c r="H25" s="13"/>
      <c r="I25" s="13"/>
      <c r="J25" s="13"/>
      <c r="K25" s="13"/>
    </row>
    <row r="26" spans="1:13" s="14" customFormat="1" ht="13.5" thickTop="1" x14ac:dyDescent="0.25">
      <c r="A26" s="17"/>
      <c r="B26" s="63" t="s">
        <v>107</v>
      </c>
      <c r="C26" s="64"/>
      <c r="D26" s="64"/>
      <c r="E26" s="64"/>
      <c r="F26" s="18"/>
      <c r="G26" s="65" t="s">
        <v>106</v>
      </c>
      <c r="H26" s="65"/>
      <c r="I26" s="19"/>
      <c r="J26" s="63" t="s">
        <v>105</v>
      </c>
      <c r="K26" s="66"/>
    </row>
    <row r="27" spans="1:13" s="14" customFormat="1" ht="26" x14ac:dyDescent="0.25">
      <c r="A27" s="20"/>
      <c r="B27" s="21" t="s">
        <v>104</v>
      </c>
      <c r="C27" s="22" t="s">
        <v>103</v>
      </c>
      <c r="D27" s="22" t="s">
        <v>102</v>
      </c>
      <c r="E27" s="23" t="s">
        <v>101</v>
      </c>
      <c r="F27" s="21" t="s">
        <v>100</v>
      </c>
      <c r="G27" s="22" t="s">
        <v>99</v>
      </c>
      <c r="H27" s="22" t="s">
        <v>98</v>
      </c>
      <c r="I27" s="23" t="s">
        <v>97</v>
      </c>
      <c r="J27" s="21" t="s">
        <v>96</v>
      </c>
      <c r="K27" s="24" t="s">
        <v>95</v>
      </c>
    </row>
    <row r="28" spans="1:13" s="14" customFormat="1" ht="117" x14ac:dyDescent="0.25">
      <c r="A28" s="20"/>
      <c r="B28" s="25" t="s">
        <v>94</v>
      </c>
      <c r="C28" s="26" t="s">
        <v>93</v>
      </c>
      <c r="D28" s="26" t="s">
        <v>92</v>
      </c>
      <c r="E28" s="27" t="s">
        <v>91</v>
      </c>
      <c r="F28" s="25" t="s">
        <v>90</v>
      </c>
      <c r="G28" s="26" t="s">
        <v>89</v>
      </c>
      <c r="H28" s="26" t="s">
        <v>88</v>
      </c>
      <c r="I28" s="27" t="s">
        <v>87</v>
      </c>
      <c r="J28" s="25" t="s">
        <v>86</v>
      </c>
      <c r="K28" s="28" t="s">
        <v>85</v>
      </c>
    </row>
    <row r="29" spans="1:13" s="14" customFormat="1" ht="100" x14ac:dyDescent="0.25">
      <c r="A29" s="29"/>
      <c r="B29" s="30" t="s">
        <v>21</v>
      </c>
      <c r="C29" s="31" t="s">
        <v>84</v>
      </c>
      <c r="D29" s="31" t="s">
        <v>83</v>
      </c>
      <c r="E29" s="31" t="s">
        <v>82</v>
      </c>
      <c r="F29" s="32" t="s">
        <v>2</v>
      </c>
      <c r="G29" s="32" t="s">
        <v>1</v>
      </c>
      <c r="H29" s="33" t="s">
        <v>2</v>
      </c>
      <c r="I29" s="34" t="s">
        <v>81</v>
      </c>
      <c r="J29" s="34" t="s">
        <v>146</v>
      </c>
      <c r="K29" s="35" t="s">
        <v>2</v>
      </c>
    </row>
    <row r="30" spans="1:13" s="14" customFormat="1" ht="25" x14ac:dyDescent="0.25">
      <c r="A30" s="29"/>
      <c r="B30" s="30" t="s">
        <v>21</v>
      </c>
      <c r="C30" s="31" t="s">
        <v>25</v>
      </c>
      <c r="D30" s="31" t="s">
        <v>80</v>
      </c>
      <c r="E30" s="31" t="s">
        <v>134</v>
      </c>
      <c r="F30" s="32" t="s">
        <v>2</v>
      </c>
      <c r="G30" s="32" t="s">
        <v>1</v>
      </c>
      <c r="H30" s="33" t="s">
        <v>2</v>
      </c>
      <c r="I30" s="34" t="s">
        <v>25</v>
      </c>
      <c r="J30" s="31" t="s">
        <v>33</v>
      </c>
      <c r="K30" s="35" t="s">
        <v>2</v>
      </c>
    </row>
    <row r="31" spans="1:13" s="14" customFormat="1" ht="50" x14ac:dyDescent="0.25">
      <c r="A31" s="29"/>
      <c r="B31" s="30" t="s">
        <v>79</v>
      </c>
      <c r="C31" s="31" t="s">
        <v>78</v>
      </c>
      <c r="D31" s="31" t="s">
        <v>135</v>
      </c>
      <c r="E31" s="31" t="s">
        <v>134</v>
      </c>
      <c r="F31" s="32" t="s">
        <v>2</v>
      </c>
      <c r="G31" s="32" t="s">
        <v>2</v>
      </c>
      <c r="H31" s="33" t="s">
        <v>2</v>
      </c>
      <c r="I31" s="34" t="s">
        <v>77</v>
      </c>
      <c r="J31" s="31" t="s">
        <v>136</v>
      </c>
      <c r="K31" s="35" t="s">
        <v>2</v>
      </c>
    </row>
    <row r="32" spans="1:13" s="14" customFormat="1" ht="50" x14ac:dyDescent="0.25">
      <c r="A32" s="29"/>
      <c r="B32" s="30" t="s">
        <v>47</v>
      </c>
      <c r="C32" s="31" t="s">
        <v>76</v>
      </c>
      <c r="D32" s="31" t="s">
        <v>75</v>
      </c>
      <c r="E32" s="31" t="s">
        <v>74</v>
      </c>
      <c r="F32" s="32" t="s">
        <v>1</v>
      </c>
      <c r="G32" s="32" t="s">
        <v>1</v>
      </c>
      <c r="H32" s="33" t="s">
        <v>1</v>
      </c>
      <c r="I32" s="34" t="s">
        <v>73</v>
      </c>
      <c r="J32" s="31" t="s">
        <v>137</v>
      </c>
      <c r="K32" s="35" t="s">
        <v>2</v>
      </c>
    </row>
    <row r="33" spans="1:11" s="14" customFormat="1" ht="87.5" x14ac:dyDescent="0.25">
      <c r="A33" s="29"/>
      <c r="B33" s="30" t="s">
        <v>21</v>
      </c>
      <c r="C33" s="31" t="s">
        <v>72</v>
      </c>
      <c r="D33" s="31" t="s">
        <v>71</v>
      </c>
      <c r="E33" s="31" t="s">
        <v>70</v>
      </c>
      <c r="F33" s="32" t="s">
        <v>1</v>
      </c>
      <c r="G33" s="32" t="s">
        <v>1</v>
      </c>
      <c r="H33" s="33" t="s">
        <v>1</v>
      </c>
      <c r="I33" s="34" t="s">
        <v>69</v>
      </c>
      <c r="J33" s="31" t="s">
        <v>151</v>
      </c>
      <c r="K33" s="35" t="s">
        <v>2</v>
      </c>
    </row>
    <row r="34" spans="1:11" s="14" customFormat="1" ht="50" x14ac:dyDescent="0.25">
      <c r="A34" s="29"/>
      <c r="B34" s="30" t="s">
        <v>21</v>
      </c>
      <c r="C34" s="31" t="s">
        <v>68</v>
      </c>
      <c r="D34" s="31" t="s">
        <v>67</v>
      </c>
      <c r="E34" s="31" t="s">
        <v>66</v>
      </c>
      <c r="F34" s="32" t="s">
        <v>1</v>
      </c>
      <c r="G34" s="32" t="s">
        <v>1</v>
      </c>
      <c r="H34" s="33" t="s">
        <v>1</v>
      </c>
      <c r="I34" s="34" t="s">
        <v>65</v>
      </c>
      <c r="J34" s="31" t="s">
        <v>147</v>
      </c>
      <c r="K34" s="35" t="s">
        <v>2</v>
      </c>
    </row>
    <row r="35" spans="1:11" s="14" customFormat="1" ht="150" x14ac:dyDescent="0.25">
      <c r="A35" s="29"/>
      <c r="B35" s="30" t="s">
        <v>41</v>
      </c>
      <c r="C35" s="31" t="s">
        <v>64</v>
      </c>
      <c r="D35" s="31" t="s">
        <v>63</v>
      </c>
      <c r="E35" s="31" t="s">
        <v>62</v>
      </c>
      <c r="F35" s="32" t="s">
        <v>2</v>
      </c>
      <c r="G35" s="32" t="s">
        <v>1</v>
      </c>
      <c r="H35" s="33" t="s">
        <v>2</v>
      </c>
      <c r="I35" s="34" t="s">
        <v>61</v>
      </c>
      <c r="J35" s="31" t="s">
        <v>148</v>
      </c>
      <c r="K35" s="35" t="s">
        <v>2</v>
      </c>
    </row>
    <row r="36" spans="1:11" s="14" customFormat="1" ht="37.5" x14ac:dyDescent="0.25">
      <c r="A36" s="29"/>
      <c r="B36" s="30" t="s">
        <v>21</v>
      </c>
      <c r="C36" s="31" t="s">
        <v>60</v>
      </c>
      <c r="D36" s="31" t="s">
        <v>59</v>
      </c>
      <c r="E36" s="31" t="s">
        <v>58</v>
      </c>
      <c r="F36" s="36" t="s">
        <v>1</v>
      </c>
      <c r="G36" s="32" t="s">
        <v>1</v>
      </c>
      <c r="H36" s="33" t="s">
        <v>1</v>
      </c>
      <c r="I36" s="34" t="s">
        <v>57</v>
      </c>
      <c r="J36" s="31" t="s">
        <v>25</v>
      </c>
      <c r="K36" s="35" t="s">
        <v>2</v>
      </c>
    </row>
    <row r="37" spans="1:11" s="14" customFormat="1" ht="75" x14ac:dyDescent="0.25">
      <c r="A37" s="29"/>
      <c r="B37" s="30" t="s">
        <v>41</v>
      </c>
      <c r="C37" s="31" t="s">
        <v>56</v>
      </c>
      <c r="D37" s="31" t="s">
        <v>55</v>
      </c>
      <c r="E37" s="31" t="s">
        <v>54</v>
      </c>
      <c r="F37" s="32" t="s">
        <v>1</v>
      </c>
      <c r="G37" s="32" t="s">
        <v>1</v>
      </c>
      <c r="H37" s="33" t="s">
        <v>2</v>
      </c>
      <c r="I37" s="34" t="s">
        <v>53</v>
      </c>
      <c r="J37" s="31" t="s">
        <v>138</v>
      </c>
      <c r="K37" s="35" t="s">
        <v>2</v>
      </c>
    </row>
    <row r="38" spans="1:11" s="14" customFormat="1" ht="87.5" x14ac:dyDescent="0.25">
      <c r="A38" s="29"/>
      <c r="B38" s="30" t="s">
        <v>52</v>
      </c>
      <c r="C38" s="31" t="s">
        <v>51</v>
      </c>
      <c r="D38" s="31" t="s">
        <v>50</v>
      </c>
      <c r="E38" s="31" t="s">
        <v>49</v>
      </c>
      <c r="F38" s="32" t="s">
        <v>1</v>
      </c>
      <c r="G38" s="32" t="s">
        <v>2</v>
      </c>
      <c r="H38" s="33" t="s">
        <v>2</v>
      </c>
      <c r="I38" s="34" t="s">
        <v>48</v>
      </c>
      <c r="J38" s="31" t="s">
        <v>42</v>
      </c>
      <c r="K38" s="35" t="s">
        <v>3</v>
      </c>
    </row>
    <row r="39" spans="1:11" s="14" customFormat="1" ht="112.5" x14ac:dyDescent="0.25">
      <c r="A39" s="29"/>
      <c r="B39" s="30" t="s">
        <v>47</v>
      </c>
      <c r="C39" s="31" t="s">
        <v>46</v>
      </c>
      <c r="D39" s="31" t="s">
        <v>45</v>
      </c>
      <c r="E39" s="31" t="s">
        <v>44</v>
      </c>
      <c r="F39" s="32" t="s">
        <v>1</v>
      </c>
      <c r="G39" s="32" t="s">
        <v>2</v>
      </c>
      <c r="H39" s="33" t="s">
        <v>2</v>
      </c>
      <c r="I39" s="34" t="s">
        <v>43</v>
      </c>
      <c r="J39" s="31" t="s">
        <v>42</v>
      </c>
      <c r="K39" s="35" t="s">
        <v>2</v>
      </c>
    </row>
    <row r="40" spans="1:11" s="14" customFormat="1" ht="87.5" x14ac:dyDescent="0.25">
      <c r="A40" s="29"/>
      <c r="B40" s="30" t="s">
        <v>41</v>
      </c>
      <c r="C40" s="31" t="s">
        <v>40</v>
      </c>
      <c r="D40" s="31" t="s">
        <v>39</v>
      </c>
      <c r="E40" s="31" t="s">
        <v>38</v>
      </c>
      <c r="F40" s="32" t="s">
        <v>2</v>
      </c>
      <c r="G40" s="32" t="s">
        <v>2</v>
      </c>
      <c r="H40" s="33" t="s">
        <v>2</v>
      </c>
      <c r="I40" s="34" t="s">
        <v>38</v>
      </c>
      <c r="J40" s="31" t="s">
        <v>37</v>
      </c>
      <c r="K40" s="35" t="s">
        <v>2</v>
      </c>
    </row>
    <row r="41" spans="1:11" s="14" customFormat="1" ht="150" x14ac:dyDescent="0.25">
      <c r="A41" s="29"/>
      <c r="B41" s="30" t="s">
        <v>34</v>
      </c>
      <c r="C41" s="31" t="s">
        <v>139</v>
      </c>
      <c r="D41" s="31" t="s">
        <v>36</v>
      </c>
      <c r="E41" s="31" t="s">
        <v>140</v>
      </c>
      <c r="F41" s="32" t="s">
        <v>1</v>
      </c>
      <c r="G41" s="32" t="s">
        <v>1</v>
      </c>
      <c r="H41" s="33" t="s">
        <v>1</v>
      </c>
      <c r="I41" s="34" t="s">
        <v>35</v>
      </c>
      <c r="J41" s="55" t="s">
        <v>149</v>
      </c>
      <c r="K41" s="56" t="s">
        <v>2</v>
      </c>
    </row>
    <row r="42" spans="1:11" s="14" customFormat="1" ht="50" x14ac:dyDescent="0.25">
      <c r="A42" s="29"/>
      <c r="B42" s="30" t="s">
        <v>34</v>
      </c>
      <c r="C42" s="31" t="s">
        <v>33</v>
      </c>
      <c r="D42" s="31" t="s">
        <v>32</v>
      </c>
      <c r="E42" s="31" t="s">
        <v>31</v>
      </c>
      <c r="F42" s="32" t="s">
        <v>1</v>
      </c>
      <c r="G42" s="32" t="s">
        <v>1</v>
      </c>
      <c r="H42" s="33" t="s">
        <v>1</v>
      </c>
      <c r="I42" s="34" t="s">
        <v>141</v>
      </c>
      <c r="J42" s="57" t="s">
        <v>25</v>
      </c>
      <c r="K42" s="56" t="s">
        <v>2</v>
      </c>
    </row>
    <row r="43" spans="1:11" s="14" customFormat="1" ht="87.5" x14ac:dyDescent="0.25">
      <c r="A43" s="29"/>
      <c r="B43" s="30" t="s">
        <v>30</v>
      </c>
      <c r="C43" s="31" t="s">
        <v>25</v>
      </c>
      <c r="D43" s="31" t="s">
        <v>29</v>
      </c>
      <c r="E43" s="31" t="s">
        <v>28</v>
      </c>
      <c r="F43" s="32" t="s">
        <v>1</v>
      </c>
      <c r="G43" s="32" t="s">
        <v>1</v>
      </c>
      <c r="H43" s="33" t="s">
        <v>1</v>
      </c>
      <c r="I43" s="34" t="s">
        <v>27</v>
      </c>
      <c r="J43" s="31" t="s">
        <v>142</v>
      </c>
      <c r="K43" s="35" t="s">
        <v>2</v>
      </c>
    </row>
    <row r="44" spans="1:11" s="14" customFormat="1" ht="112.5" x14ac:dyDescent="0.25">
      <c r="A44" s="29"/>
      <c r="B44" s="30" t="s">
        <v>26</v>
      </c>
      <c r="C44" s="31" t="s">
        <v>25</v>
      </c>
      <c r="D44" s="31" t="s">
        <v>24</v>
      </c>
      <c r="E44" s="31" t="s">
        <v>23</v>
      </c>
      <c r="F44" s="32" t="s">
        <v>1</v>
      </c>
      <c r="G44" s="32" t="s">
        <v>1</v>
      </c>
      <c r="H44" s="33" t="s">
        <v>1</v>
      </c>
      <c r="I44" s="34" t="s">
        <v>22</v>
      </c>
      <c r="J44" s="57" t="s">
        <v>145</v>
      </c>
      <c r="K44" s="35" t="s">
        <v>2</v>
      </c>
    </row>
    <row r="45" spans="1:11" s="14" customFormat="1" ht="112.5" x14ac:dyDescent="0.25">
      <c r="A45" s="29"/>
      <c r="B45" s="30" t="s">
        <v>21</v>
      </c>
      <c r="C45" s="31" t="s">
        <v>20</v>
      </c>
      <c r="D45" s="31" t="s">
        <v>19</v>
      </c>
      <c r="E45" s="31" t="s">
        <v>18</v>
      </c>
      <c r="F45" s="32" t="s">
        <v>2</v>
      </c>
      <c r="G45" s="32" t="s">
        <v>1</v>
      </c>
      <c r="H45" s="33" t="s">
        <v>2</v>
      </c>
      <c r="I45" s="34" t="s">
        <v>17</v>
      </c>
      <c r="J45" s="37" t="s">
        <v>16</v>
      </c>
      <c r="K45" s="35" t="s">
        <v>2</v>
      </c>
    </row>
    <row r="46" spans="1:11" s="14" customFormat="1" ht="112.5" x14ac:dyDescent="0.25">
      <c r="A46" s="29"/>
      <c r="B46" s="30" t="s">
        <v>15</v>
      </c>
      <c r="C46" s="31" t="s">
        <v>14</v>
      </c>
      <c r="D46" s="31" t="s">
        <v>13</v>
      </c>
      <c r="E46" s="31" t="s">
        <v>12</v>
      </c>
      <c r="F46" s="32" t="s">
        <v>1</v>
      </c>
      <c r="G46" s="32" t="s">
        <v>1</v>
      </c>
      <c r="H46" s="33" t="s">
        <v>1</v>
      </c>
      <c r="I46" s="34" t="s">
        <v>11</v>
      </c>
      <c r="J46" s="57" t="s">
        <v>152</v>
      </c>
      <c r="K46" s="35" t="s">
        <v>2</v>
      </c>
    </row>
    <row r="47" spans="1:11" s="14" customFormat="1" ht="238" thickBot="1" x14ac:dyDescent="0.3">
      <c r="A47" s="29"/>
      <c r="B47" s="38" t="s">
        <v>10</v>
      </c>
      <c r="C47" s="39" t="s">
        <v>9</v>
      </c>
      <c r="D47" s="39" t="s">
        <v>8</v>
      </c>
      <c r="E47" s="39" t="s">
        <v>7</v>
      </c>
      <c r="F47" s="40" t="s">
        <v>1</v>
      </c>
      <c r="G47" s="40" t="s">
        <v>1</v>
      </c>
      <c r="H47" s="41" t="s">
        <v>1</v>
      </c>
      <c r="I47" s="42" t="s">
        <v>143</v>
      </c>
      <c r="J47" s="58" t="s">
        <v>150</v>
      </c>
      <c r="K47" s="43" t="s">
        <v>2</v>
      </c>
    </row>
    <row r="48" spans="1:11" s="14" customFormat="1" ht="13" thickTop="1" x14ac:dyDescent="0.25">
      <c r="A48" s="44"/>
      <c r="B48" s="20"/>
      <c r="C48" s="45"/>
      <c r="D48" s="45"/>
      <c r="E48" s="45"/>
      <c r="F48" s="46"/>
      <c r="G48" s="46"/>
      <c r="H48" s="46"/>
      <c r="I48" s="46"/>
      <c r="J48" s="45"/>
      <c r="K48" s="45"/>
    </row>
    <row r="49" spans="1:11" s="14" customFormat="1" ht="13" x14ac:dyDescent="0.3">
      <c r="A49" s="44"/>
      <c r="B49" s="5" t="s">
        <v>6</v>
      </c>
      <c r="C49" s="15" t="s">
        <v>5</v>
      </c>
      <c r="D49" s="15"/>
      <c r="E49" s="15"/>
      <c r="F49" s="15"/>
      <c r="G49" s="15"/>
      <c r="H49" s="4"/>
      <c r="I49" s="15"/>
      <c r="J49" s="15"/>
      <c r="K49" s="20"/>
    </row>
    <row r="50" spans="1:11" s="14" customFormat="1" ht="13" x14ac:dyDescent="0.3">
      <c r="A50" s="44"/>
      <c r="B50" s="4"/>
      <c r="C50" s="15" t="s">
        <v>4</v>
      </c>
      <c r="D50" s="15"/>
      <c r="E50" s="15"/>
      <c r="F50" s="15"/>
      <c r="G50" s="15"/>
      <c r="H50" s="4"/>
      <c r="I50" s="15"/>
      <c r="J50" s="15"/>
      <c r="K50" s="20"/>
    </row>
    <row r="51" spans="1:11" s="14" customFormat="1" x14ac:dyDescent="0.25"/>
    <row r="52" spans="1:11" s="14" customFormat="1" x14ac:dyDescent="0.25"/>
    <row r="53" spans="1:11" s="14" customFormat="1" ht="13" x14ac:dyDescent="0.3">
      <c r="A53" s="44"/>
      <c r="B53" s="4"/>
      <c r="C53" s="15"/>
      <c r="D53" s="15"/>
      <c r="E53" s="15"/>
      <c r="F53" s="15"/>
      <c r="G53" s="15"/>
      <c r="H53" s="4"/>
      <c r="I53" s="15"/>
      <c r="J53" s="15"/>
      <c r="K53" s="20"/>
    </row>
    <row r="54" spans="1:11" s="14" customFormat="1" ht="13" x14ac:dyDescent="0.3">
      <c r="A54" s="44"/>
      <c r="B54" s="4"/>
      <c r="C54" s="15"/>
      <c r="D54" s="15"/>
      <c r="E54" s="15"/>
      <c r="F54" s="15"/>
      <c r="G54" s="15"/>
      <c r="H54" s="4"/>
      <c r="I54" s="15"/>
      <c r="J54" s="15"/>
      <c r="K54" s="20"/>
    </row>
    <row r="55" spans="1:11" s="14" customFormat="1" x14ac:dyDescent="0.25">
      <c r="A55" s="44"/>
      <c r="B55" s="20"/>
      <c r="C55" s="20"/>
      <c r="D55" s="20"/>
      <c r="E55" s="20"/>
      <c r="F55" s="16"/>
      <c r="G55" s="16"/>
      <c r="H55" s="16"/>
      <c r="I55" s="16"/>
      <c r="J55" s="20"/>
      <c r="K55" s="20"/>
    </row>
    <row r="56" spans="1:11" s="14" customFormat="1" ht="13" x14ac:dyDescent="0.3">
      <c r="A56" s="44"/>
      <c r="B56" s="20"/>
      <c r="C56" s="3" t="s">
        <v>3</v>
      </c>
      <c r="D56" s="3" t="s">
        <v>2</v>
      </c>
      <c r="E56" s="3" t="s">
        <v>1</v>
      </c>
      <c r="F56" s="3" t="s">
        <v>0</v>
      </c>
      <c r="G56" s="16"/>
      <c r="H56" s="16"/>
      <c r="I56" s="16"/>
      <c r="J56" s="20"/>
      <c r="K56" s="20"/>
    </row>
    <row r="57" spans="1:11" s="14" customFormat="1" ht="13" x14ac:dyDescent="0.3">
      <c r="A57" s="44"/>
      <c r="B57" s="2" t="s">
        <v>0</v>
      </c>
      <c r="C57" s="47">
        <v>4</v>
      </c>
      <c r="D57" s="48">
        <v>8</v>
      </c>
      <c r="E57" s="49">
        <v>12</v>
      </c>
      <c r="F57" s="50">
        <v>16</v>
      </c>
      <c r="G57" s="16"/>
      <c r="H57" s="16"/>
      <c r="I57" s="16"/>
      <c r="J57" s="20"/>
      <c r="K57" s="20"/>
    </row>
    <row r="58" spans="1:11" s="14" customFormat="1" ht="13" x14ac:dyDescent="0.3">
      <c r="A58" s="44"/>
      <c r="B58" s="2" t="s">
        <v>1</v>
      </c>
      <c r="C58" s="47">
        <v>3</v>
      </c>
      <c r="D58" s="48">
        <v>6</v>
      </c>
      <c r="E58" s="51">
        <v>9</v>
      </c>
      <c r="F58" s="50">
        <v>12</v>
      </c>
      <c r="G58" s="16"/>
      <c r="H58" s="16"/>
      <c r="I58" s="16"/>
      <c r="J58" s="20"/>
      <c r="K58" s="20"/>
    </row>
    <row r="59" spans="1:11" s="14" customFormat="1" ht="13" x14ac:dyDescent="0.3">
      <c r="A59" s="44"/>
      <c r="B59" s="2" t="s">
        <v>2</v>
      </c>
      <c r="C59" s="47">
        <v>2</v>
      </c>
      <c r="D59" s="47">
        <v>4</v>
      </c>
      <c r="E59" s="51">
        <v>6</v>
      </c>
      <c r="F59" s="48">
        <v>8</v>
      </c>
      <c r="G59" s="16"/>
      <c r="H59" s="16"/>
      <c r="I59" s="16"/>
      <c r="J59" s="20"/>
      <c r="K59" s="20"/>
    </row>
    <row r="60" spans="1:11" s="14" customFormat="1" ht="13" x14ac:dyDescent="0.3">
      <c r="A60" s="44"/>
      <c r="B60" s="2" t="s">
        <v>3</v>
      </c>
      <c r="C60" s="47">
        <v>1</v>
      </c>
      <c r="D60" s="47">
        <v>2</v>
      </c>
      <c r="E60" s="52">
        <v>3</v>
      </c>
      <c r="F60" s="47">
        <v>4</v>
      </c>
      <c r="G60" s="16"/>
      <c r="H60" s="16"/>
      <c r="I60" s="16"/>
      <c r="J60" s="20"/>
      <c r="K60" s="20"/>
    </row>
    <row r="61" spans="1:11" s="14" customFormat="1" x14ac:dyDescent="0.25">
      <c r="A61" s="44"/>
      <c r="B61" s="13"/>
      <c r="C61" s="16"/>
      <c r="D61" s="16"/>
      <c r="E61" s="13"/>
      <c r="F61" s="16"/>
      <c r="G61" s="16"/>
      <c r="H61" s="16"/>
      <c r="I61" s="16"/>
      <c r="J61" s="20"/>
      <c r="K61" s="20"/>
    </row>
    <row r="62" spans="1:11" s="14" customFormat="1" x14ac:dyDescent="0.25">
      <c r="A62" s="44"/>
      <c r="B62" s="20"/>
      <c r="C62" s="20"/>
      <c r="D62" s="20"/>
      <c r="E62" s="20"/>
      <c r="F62" s="16"/>
      <c r="G62" s="16"/>
      <c r="H62" s="16"/>
      <c r="I62" s="16"/>
      <c r="J62" s="20"/>
      <c r="K62" s="20"/>
    </row>
    <row r="63" spans="1:11" s="14" customFormat="1" x14ac:dyDescent="0.25">
      <c r="A63" s="44"/>
      <c r="B63" s="20"/>
      <c r="C63" s="20"/>
      <c r="D63" s="20"/>
      <c r="E63" s="20"/>
      <c r="F63" s="16"/>
      <c r="G63" s="16"/>
      <c r="H63" s="16"/>
      <c r="I63" s="16"/>
      <c r="J63" s="20"/>
      <c r="K63" s="20"/>
    </row>
    <row r="64" spans="1:11" s="14" customFormat="1" x14ac:dyDescent="0.25">
      <c r="A64" s="44"/>
      <c r="B64" s="20"/>
      <c r="C64" s="20"/>
      <c r="D64" s="20"/>
      <c r="E64" s="20"/>
      <c r="F64" s="16" t="s">
        <v>3</v>
      </c>
      <c r="G64" s="16"/>
      <c r="H64" s="53" t="e">
        <f>IF(#REF!="",0,IF(#REF!="Very low",1,IF(#REF!="Low",2,IF(#REF!="Medium",3,IF(#REF!="High",4,F43)))))</f>
        <v>#REF!</v>
      </c>
      <c r="I64" s="53" t="e">
        <f>IF(#REF!="",0,IF(#REF!="Very low",1,IF(#REF!="Low",2,IF(#REF!="Medium",3,IF(#REF!="High",4,G43)))))</f>
        <v>#REF!</v>
      </c>
      <c r="J64" s="54" t="e">
        <f t="shared" ref="J64:J83" si="0">IF(H64*I64=0,"",IF(H64*I64&gt;0.5,H64*I64))</f>
        <v>#REF!</v>
      </c>
      <c r="K64" s="20" t="e">
        <f t="shared" ref="K64:K83" si="1">IF(J64="","",IF(J64&lt;5, "Low",IF(J64&lt;11,"Medium",IF(J64&gt;11,"High"))))</f>
        <v>#REF!</v>
      </c>
    </row>
    <row r="65" spans="1:11" s="14" customFormat="1" x14ac:dyDescent="0.25">
      <c r="A65" s="44"/>
      <c r="B65" s="20"/>
      <c r="C65" s="20"/>
      <c r="D65" s="20"/>
      <c r="E65" s="20"/>
      <c r="F65" s="16" t="s">
        <v>2</v>
      </c>
      <c r="G65" s="16"/>
      <c r="H65" s="53">
        <f>IF(F43="",0,IF(F43="Very low",1,IF(F43="Low",2,IF(F43="Medium",3,IF(F43="High",4,#REF!)))))</f>
        <v>3</v>
      </c>
      <c r="I65" s="53">
        <f>IF(G43="",0,IF(G43="Very low",1,IF(G43="Low",2,IF(G43="Medium",3,IF(G43="High",4,#REF!)))))</f>
        <v>3</v>
      </c>
      <c r="J65" s="54">
        <f t="shared" si="0"/>
        <v>9</v>
      </c>
      <c r="K65" s="20" t="str">
        <f t="shared" si="1"/>
        <v>Medium</v>
      </c>
    </row>
    <row r="66" spans="1:11" s="14" customFormat="1" x14ac:dyDescent="0.25">
      <c r="A66" s="44"/>
      <c r="B66" s="20"/>
      <c r="C66" s="20"/>
      <c r="D66" s="20"/>
      <c r="E66" s="20"/>
      <c r="F66" s="16" t="s">
        <v>1</v>
      </c>
      <c r="G66" s="16"/>
      <c r="H66" s="53" t="e">
        <f>IF(#REF!="",0,IF(#REF!="Very low",1,IF(#REF!="Low",2,IF(#REF!="Medium",3,IF(#REF!="High",4,F29)))))</f>
        <v>#REF!</v>
      </c>
      <c r="I66" s="53" t="e">
        <f>IF(#REF!="",0,IF(#REF!="Very low",1,IF(#REF!="Low",2,IF(#REF!="Medium",3,IF(#REF!="High",4,G29)))))</f>
        <v>#REF!</v>
      </c>
      <c r="J66" s="54" t="e">
        <f t="shared" si="0"/>
        <v>#REF!</v>
      </c>
      <c r="K66" s="20" t="e">
        <f t="shared" si="1"/>
        <v>#REF!</v>
      </c>
    </row>
    <row r="67" spans="1:11" s="14" customFormat="1" x14ac:dyDescent="0.25">
      <c r="A67" s="44"/>
      <c r="B67" s="20"/>
      <c r="C67" s="20"/>
      <c r="D67" s="20"/>
      <c r="E67" s="20"/>
      <c r="F67" s="16" t="s">
        <v>0</v>
      </c>
      <c r="G67" s="16"/>
      <c r="H67" s="53">
        <f>IF(F29="",0,IF(F29="Very low",1,IF(F29="Low",2,IF(F29="Medium",3,IF(F29="High",4,F30)))))</f>
        <v>2</v>
      </c>
      <c r="I67" s="53">
        <f>IF(G29="",0,IF(G29="Very low",1,IF(G29="Low",2,IF(G29="Medium",3,IF(G29="High",4,G30)))))</f>
        <v>3</v>
      </c>
      <c r="J67" s="54">
        <f t="shared" si="0"/>
        <v>6</v>
      </c>
      <c r="K67" s="20" t="str">
        <f t="shared" si="1"/>
        <v>Medium</v>
      </c>
    </row>
    <row r="68" spans="1:11" s="14" customFormat="1" x14ac:dyDescent="0.25">
      <c r="A68" s="44"/>
      <c r="B68" s="20"/>
      <c r="C68" s="20"/>
      <c r="D68" s="20"/>
      <c r="E68" s="20"/>
      <c r="F68" s="16"/>
      <c r="G68" s="16"/>
      <c r="H68" s="53">
        <f>IF(F30="",0,IF(F30="Very low",1,IF(F30="Low",2,IF(F30="Medium",3,IF(F30="High",4,#REF!)))))</f>
        <v>2</v>
      </c>
      <c r="I68" s="53">
        <f>IF(G30="",0,IF(G30="Very low",1,IF(G30="Low",2,IF(G30="Medium",3,IF(G30="High",4,#REF!)))))</f>
        <v>3</v>
      </c>
      <c r="J68" s="54">
        <f t="shared" si="0"/>
        <v>6</v>
      </c>
      <c r="K68" s="20" t="str">
        <f t="shared" si="1"/>
        <v>Medium</v>
      </c>
    </row>
    <row r="69" spans="1:11" s="14" customFormat="1" x14ac:dyDescent="0.25">
      <c r="A69" s="44"/>
      <c r="B69" s="20"/>
      <c r="C69" s="20"/>
      <c r="D69" s="20"/>
      <c r="E69" s="20"/>
      <c r="F69" s="16"/>
      <c r="G69" s="16"/>
      <c r="H69" s="53" t="e">
        <f>IF(#REF!="",0,IF(#REF!="Very low",1,IF(#REF!="Low",2,IF(#REF!="Medium",3,IF(#REF!="High",4,#REF!)))))</f>
        <v>#REF!</v>
      </c>
      <c r="I69" s="53" t="e">
        <f>IF(#REF!="",0,IF(#REF!="Very low",1,IF(#REF!="Low",2,IF(#REF!="Medium",3,IF(#REF!="High",4,#REF!)))))</f>
        <v>#REF!</v>
      </c>
      <c r="J69" s="54" t="e">
        <f t="shared" si="0"/>
        <v>#REF!</v>
      </c>
      <c r="K69" s="20" t="e">
        <f t="shared" si="1"/>
        <v>#REF!</v>
      </c>
    </row>
    <row r="70" spans="1:11" s="14" customFormat="1" x14ac:dyDescent="0.25">
      <c r="A70" s="44"/>
      <c r="B70" s="20"/>
      <c r="C70" s="20"/>
      <c r="D70" s="20"/>
      <c r="E70" s="20"/>
      <c r="F70" s="16"/>
      <c r="G70" s="16"/>
      <c r="H70" s="53" t="e">
        <f>IF(#REF!="",0,IF(#REF!="Very low",1,IF(#REF!="Low",2,IF(#REF!="Medium",3,IF(#REF!="High",4,#REF!)))))</f>
        <v>#REF!</v>
      </c>
      <c r="I70" s="53" t="e">
        <f>IF(#REF!="",0,IF(#REF!="Very low",1,IF(#REF!="Low",2,IF(#REF!="Medium",3,IF(#REF!="High",4,#REF!)))))</f>
        <v>#REF!</v>
      </c>
      <c r="J70" s="54" t="e">
        <f t="shared" si="0"/>
        <v>#REF!</v>
      </c>
      <c r="K70" s="20" t="e">
        <f t="shared" si="1"/>
        <v>#REF!</v>
      </c>
    </row>
    <row r="71" spans="1:11" s="14" customFormat="1" x14ac:dyDescent="0.25">
      <c r="A71" s="44"/>
      <c r="B71" s="20"/>
      <c r="C71" s="20"/>
      <c r="D71" s="20"/>
      <c r="E71" s="20"/>
      <c r="F71" s="16"/>
      <c r="G71" s="16"/>
      <c r="H71" s="53" t="e">
        <f>IF(#REF!="",0,IF(#REF!="Very low",1,IF(#REF!="Low",2,IF(#REF!="Medium",3,IF(#REF!="High",4,#REF!)))))</f>
        <v>#REF!</v>
      </c>
      <c r="I71" s="53" t="e">
        <f>IF(#REF!="",0,IF(#REF!="Very low",1,IF(#REF!="Low",2,IF(#REF!="Medium",3,IF(#REF!="High",4,#REF!)))))</f>
        <v>#REF!</v>
      </c>
      <c r="J71" s="54" t="e">
        <f t="shared" si="0"/>
        <v>#REF!</v>
      </c>
      <c r="K71" s="20" t="e">
        <f t="shared" si="1"/>
        <v>#REF!</v>
      </c>
    </row>
    <row r="72" spans="1:11" s="14" customFormat="1" x14ac:dyDescent="0.25">
      <c r="A72" s="44"/>
      <c r="B72" s="20"/>
      <c r="C72" s="16" t="s">
        <v>3</v>
      </c>
      <c r="D72" s="16" t="s">
        <v>2</v>
      </c>
      <c r="E72" s="16" t="s">
        <v>1</v>
      </c>
      <c r="F72" s="16" t="s">
        <v>0</v>
      </c>
      <c r="G72" s="16"/>
      <c r="H72" s="53" t="e">
        <f>IF(#REF!="",0,IF(#REF!="Very low",1,IF(#REF!="Low",2,IF(#REF!="Medium",3,IF(#REF!="High",4,#REF!)))))</f>
        <v>#REF!</v>
      </c>
      <c r="I72" s="53" t="e">
        <f>IF(#REF!="",0,IF(#REF!="Very low",1,IF(#REF!="Low",2,IF(#REF!="Medium",3,IF(#REF!="High",4,#REF!)))))</f>
        <v>#REF!</v>
      </c>
      <c r="J72" s="54" t="e">
        <f t="shared" si="0"/>
        <v>#REF!</v>
      </c>
      <c r="K72" s="20" t="e">
        <f t="shared" si="1"/>
        <v>#REF!</v>
      </c>
    </row>
    <row r="73" spans="1:11" s="14" customFormat="1" x14ac:dyDescent="0.25">
      <c r="A73" s="44"/>
      <c r="B73" s="16" t="s">
        <v>3</v>
      </c>
      <c r="C73" s="47">
        <v>1</v>
      </c>
      <c r="D73" s="47">
        <v>2</v>
      </c>
      <c r="E73" s="52">
        <v>3</v>
      </c>
      <c r="F73" s="47">
        <v>4</v>
      </c>
      <c r="G73" s="16"/>
      <c r="H73" s="53" t="e">
        <f>IF(#REF!="",0,IF(#REF!="Very low",1,IF(#REF!="Low",2,IF(#REF!="Medium",3,IF(#REF!="High",4,#REF!)))))</f>
        <v>#REF!</v>
      </c>
      <c r="I73" s="53" t="e">
        <f>IF(#REF!="",0,IF(#REF!="Very low",1,IF(#REF!="Low",2,IF(#REF!="Medium",3,IF(#REF!="High",4,#REF!)))))</f>
        <v>#REF!</v>
      </c>
      <c r="J73" s="54" t="e">
        <f t="shared" si="0"/>
        <v>#REF!</v>
      </c>
      <c r="K73" s="20" t="e">
        <f t="shared" si="1"/>
        <v>#REF!</v>
      </c>
    </row>
    <row r="74" spans="1:11" s="14" customFormat="1" x14ac:dyDescent="0.25">
      <c r="A74" s="44"/>
      <c r="B74" s="16" t="s">
        <v>2</v>
      </c>
      <c r="C74" s="47">
        <v>2</v>
      </c>
      <c r="D74" s="47">
        <v>4</v>
      </c>
      <c r="E74" s="51">
        <v>6</v>
      </c>
      <c r="F74" s="48">
        <v>8</v>
      </c>
      <c r="G74" s="16"/>
      <c r="H74" s="53" t="e">
        <f>IF(#REF!="",0,IF(#REF!="Very low",1,IF(#REF!="Low",2,IF(#REF!="Medium",3,IF(#REF!="High",4,#REF!)))))</f>
        <v>#REF!</v>
      </c>
      <c r="I74" s="53" t="e">
        <f>IF(#REF!="",0,IF(#REF!="Very low",1,IF(#REF!="Low",2,IF(#REF!="Medium",3,IF(#REF!="High",4,#REF!)))))</f>
        <v>#REF!</v>
      </c>
      <c r="J74" s="54" t="e">
        <f t="shared" si="0"/>
        <v>#REF!</v>
      </c>
      <c r="K74" s="20" t="e">
        <f t="shared" si="1"/>
        <v>#REF!</v>
      </c>
    </row>
    <row r="75" spans="1:11" s="14" customFormat="1" x14ac:dyDescent="0.25">
      <c r="A75" s="44"/>
      <c r="B75" s="16" t="s">
        <v>1</v>
      </c>
      <c r="C75" s="47">
        <v>3</v>
      </c>
      <c r="D75" s="48">
        <v>6</v>
      </c>
      <c r="E75" s="51">
        <v>9</v>
      </c>
      <c r="F75" s="50">
        <v>12</v>
      </c>
      <c r="G75" s="16"/>
      <c r="H75" s="53" t="e">
        <f>IF(#REF!="",0,IF(#REF!="Very low",1,IF(#REF!="Low",2,IF(#REF!="Medium",3,IF(#REF!="High",4,#REF!)))))</f>
        <v>#REF!</v>
      </c>
      <c r="I75" s="53" t="e">
        <f>IF(#REF!="",0,IF(#REF!="Very low",1,IF(#REF!="Low",2,IF(#REF!="Medium",3,IF(#REF!="High",4,#REF!)))))</f>
        <v>#REF!</v>
      </c>
      <c r="J75" s="54" t="e">
        <f t="shared" si="0"/>
        <v>#REF!</v>
      </c>
      <c r="K75" s="20" t="e">
        <f t="shared" si="1"/>
        <v>#REF!</v>
      </c>
    </row>
    <row r="76" spans="1:11" s="14" customFormat="1" x14ac:dyDescent="0.25">
      <c r="A76" s="44"/>
      <c r="B76" s="16" t="s">
        <v>0</v>
      </c>
      <c r="C76" s="47">
        <v>4</v>
      </c>
      <c r="D76" s="48">
        <v>8</v>
      </c>
      <c r="E76" s="49">
        <v>12</v>
      </c>
      <c r="F76" s="50">
        <v>16</v>
      </c>
      <c r="G76" s="16"/>
      <c r="H76" s="53" t="e">
        <f>IF(#REF!="",0,IF(#REF!="Very low",1,IF(#REF!="Low",2,IF(#REF!="Medium",3,IF(#REF!="High",4,#REF!)))))</f>
        <v>#REF!</v>
      </c>
      <c r="I76" s="53" t="e">
        <f>IF(#REF!="",0,IF(#REF!="Very low",1,IF(#REF!="Low",2,IF(#REF!="Medium",3,IF(#REF!="High",4,#REF!)))))</f>
        <v>#REF!</v>
      </c>
      <c r="J76" s="54" t="e">
        <f t="shared" si="0"/>
        <v>#REF!</v>
      </c>
      <c r="K76" s="20" t="e">
        <f t="shared" si="1"/>
        <v>#REF!</v>
      </c>
    </row>
    <row r="77" spans="1:11" s="14" customFormat="1" x14ac:dyDescent="0.25">
      <c r="A77" s="44"/>
      <c r="B77" s="16"/>
      <c r="C77" s="16"/>
      <c r="D77" s="16"/>
      <c r="F77" s="16"/>
      <c r="G77" s="16"/>
      <c r="H77" s="53" t="e">
        <f>IF(#REF!="",0,IF(#REF!="Very low",1,IF(#REF!="Low",2,IF(#REF!="Medium",3,IF(#REF!="High",4,#REF!)))))</f>
        <v>#REF!</v>
      </c>
      <c r="I77" s="53" t="e">
        <f>IF(#REF!="",0,IF(#REF!="Very low",1,IF(#REF!="Low",2,IF(#REF!="Medium",3,IF(#REF!="High",4,#REF!)))))</f>
        <v>#REF!</v>
      </c>
      <c r="J77" s="54" t="e">
        <f t="shared" si="0"/>
        <v>#REF!</v>
      </c>
      <c r="K77" s="20" t="e">
        <f t="shared" si="1"/>
        <v>#REF!</v>
      </c>
    </row>
    <row r="78" spans="1:11" s="14" customFormat="1" x14ac:dyDescent="0.25">
      <c r="A78" s="44"/>
      <c r="B78" s="20"/>
      <c r="C78" s="20"/>
      <c r="D78" s="20"/>
      <c r="E78" s="20"/>
      <c r="F78" s="16"/>
      <c r="G78" s="16"/>
      <c r="H78" s="53" t="e">
        <f>IF(#REF!="",0,IF(#REF!="Very low",1,IF(#REF!="Low",2,IF(#REF!="Medium",3,IF(#REF!="High",4,#REF!)))))</f>
        <v>#REF!</v>
      </c>
      <c r="I78" s="53" t="e">
        <f>IF(#REF!="",0,IF(#REF!="Very low",1,IF(#REF!="Low",2,IF(#REF!="Medium",3,IF(#REF!="High",4,#REF!)))))</f>
        <v>#REF!</v>
      </c>
      <c r="J78" s="54" t="e">
        <f t="shared" si="0"/>
        <v>#REF!</v>
      </c>
      <c r="K78" s="20" t="e">
        <f t="shared" si="1"/>
        <v>#REF!</v>
      </c>
    </row>
    <row r="79" spans="1:11" s="14" customFormat="1" x14ac:dyDescent="0.25">
      <c r="A79" s="44"/>
      <c r="B79" s="20"/>
      <c r="C79" s="20"/>
      <c r="D79" s="20"/>
      <c r="E79" s="20"/>
      <c r="F79" s="16"/>
      <c r="G79" s="16"/>
      <c r="H79" s="53" t="e">
        <f>IF(#REF!="",0,IF(#REF!="Very low",1,IF(#REF!="Low",2,IF(#REF!="Medium",3,IF(#REF!="High",4,#REF!)))))</f>
        <v>#REF!</v>
      </c>
      <c r="I79" s="53" t="e">
        <f>IF(#REF!="",0,IF(#REF!="Very low",1,IF(#REF!="Low",2,IF(#REF!="Medium",3,IF(#REF!="High",4,#REF!)))))</f>
        <v>#REF!</v>
      </c>
      <c r="J79" s="54" t="e">
        <f t="shared" si="0"/>
        <v>#REF!</v>
      </c>
      <c r="K79" s="20" t="e">
        <f t="shared" si="1"/>
        <v>#REF!</v>
      </c>
    </row>
    <row r="80" spans="1:11" s="14" customFormat="1" x14ac:dyDescent="0.25">
      <c r="A80" s="44"/>
      <c r="B80" s="20"/>
      <c r="C80" s="20"/>
      <c r="D80" s="20"/>
      <c r="E80" s="20"/>
      <c r="F80" s="16"/>
      <c r="G80" s="16"/>
      <c r="H80" s="53" t="e">
        <f>IF(#REF!="",0,IF(#REF!="Very low",1,IF(#REF!="Low",2,IF(#REF!="Medium",3,IF(#REF!="High",4,#REF!)))))</f>
        <v>#REF!</v>
      </c>
      <c r="I80" s="53" t="e">
        <f>IF(#REF!="",0,IF(#REF!="Very low",1,IF(#REF!="Low",2,IF(#REF!="Medium",3,IF(#REF!="High",4,#REF!)))))</f>
        <v>#REF!</v>
      </c>
      <c r="J80" s="54" t="e">
        <f t="shared" si="0"/>
        <v>#REF!</v>
      </c>
      <c r="K80" s="20" t="e">
        <f t="shared" si="1"/>
        <v>#REF!</v>
      </c>
    </row>
    <row r="81" spans="1:11" s="14" customFormat="1" x14ac:dyDescent="0.25">
      <c r="A81" s="44"/>
      <c r="B81" s="20"/>
      <c r="C81" s="20"/>
      <c r="D81" s="20"/>
      <c r="E81" s="20"/>
      <c r="F81" s="16"/>
      <c r="G81" s="16"/>
      <c r="H81" s="53" t="e">
        <f>IF(#REF!="",0,IF(#REF!="Very low",1,IF(#REF!="Low",2,IF(#REF!="Medium",3,IF(#REF!="High",4,#REF!)))))</f>
        <v>#REF!</v>
      </c>
      <c r="I81" s="53" t="e">
        <f>IF(#REF!="",0,IF(#REF!="Very low",1,IF(#REF!="Low",2,IF(#REF!="Medium",3,IF(#REF!="High",4,#REF!)))))</f>
        <v>#REF!</v>
      </c>
      <c r="J81" s="54" t="e">
        <f t="shared" si="0"/>
        <v>#REF!</v>
      </c>
      <c r="K81" s="20" t="e">
        <f t="shared" si="1"/>
        <v>#REF!</v>
      </c>
    </row>
    <row r="82" spans="1:11" s="14" customFormat="1" x14ac:dyDescent="0.25">
      <c r="A82" s="44"/>
      <c r="B82" s="20"/>
      <c r="C82" s="20"/>
      <c r="D82" s="20"/>
      <c r="E82" s="20"/>
      <c r="F82" s="16"/>
      <c r="G82" s="16"/>
      <c r="H82" s="53" t="e">
        <f>IF(#REF!="",0,IF(#REF!="Very low",1,IF(#REF!="Low",2,IF(#REF!="Medium",3,IF(#REF!="High",4,#REF!)))))</f>
        <v>#REF!</v>
      </c>
      <c r="I82" s="53" t="e">
        <f>IF(#REF!="",0,IF(#REF!="Very low",1,IF(#REF!="Low",2,IF(#REF!="Medium",3,IF(#REF!="High",4,#REF!)))))</f>
        <v>#REF!</v>
      </c>
      <c r="J82" s="54" t="e">
        <f t="shared" si="0"/>
        <v>#REF!</v>
      </c>
      <c r="K82" s="20" t="e">
        <f t="shared" si="1"/>
        <v>#REF!</v>
      </c>
    </row>
    <row r="83" spans="1:11" s="14" customFormat="1" x14ac:dyDescent="0.25">
      <c r="A83" s="44"/>
      <c r="B83" s="20"/>
      <c r="C83" s="20"/>
      <c r="D83" s="20"/>
      <c r="E83" s="20"/>
      <c r="F83" s="16"/>
      <c r="G83" s="16"/>
      <c r="H83" s="53" t="e">
        <f>IF(#REF!="",0,IF(#REF!="Very low",1,IF(#REF!="Low",2,IF(#REF!="Medium",3,IF(#REF!="High",4,F48)))))</f>
        <v>#REF!</v>
      </c>
      <c r="I83" s="53" t="e">
        <f>IF(#REF!="",0,IF(#REF!="Very low",1,IF(#REF!="Low",2,IF(#REF!="Medium",3,IF(#REF!="High",4,G48)))))</f>
        <v>#REF!</v>
      </c>
      <c r="J83" s="54" t="e">
        <f t="shared" si="0"/>
        <v>#REF!</v>
      </c>
      <c r="K83" s="20" t="e">
        <f t="shared" si="1"/>
        <v>#REF!</v>
      </c>
    </row>
    <row r="84" spans="1:11" s="14" customFormat="1" x14ac:dyDescent="0.25">
      <c r="A84" s="44"/>
      <c r="B84" s="20"/>
      <c r="C84" s="20"/>
      <c r="D84" s="20"/>
      <c r="E84" s="20"/>
      <c r="F84" s="16"/>
      <c r="G84" s="16"/>
      <c r="H84" s="16"/>
      <c r="I84" s="16"/>
      <c r="J84" s="20"/>
      <c r="K84" s="20"/>
    </row>
    <row r="85" spans="1:11" s="14" customFormat="1" x14ac:dyDescent="0.25">
      <c r="A85" s="20"/>
      <c r="B85" s="20"/>
      <c r="C85" s="20"/>
      <c r="D85" s="20"/>
      <c r="E85" s="20"/>
      <c r="F85" s="16"/>
      <c r="G85" s="16"/>
      <c r="H85" s="16"/>
      <c r="I85" s="16"/>
      <c r="J85" s="20"/>
      <c r="K85" s="20"/>
    </row>
    <row r="86" spans="1:11" s="14" customFormat="1" x14ac:dyDescent="0.25">
      <c r="A86" s="20"/>
      <c r="B86" s="20"/>
      <c r="C86" s="20"/>
      <c r="D86" s="20"/>
      <c r="E86" s="20"/>
      <c r="F86" s="16"/>
      <c r="G86" s="16"/>
      <c r="H86" s="16"/>
      <c r="I86" s="16"/>
      <c r="J86" s="20"/>
      <c r="K86" s="20"/>
    </row>
    <row r="87" spans="1:11" s="14" customFormat="1" x14ac:dyDescent="0.25">
      <c r="A87" s="20"/>
      <c r="B87" s="20"/>
      <c r="C87" s="20"/>
      <c r="D87" s="20"/>
      <c r="E87" s="20"/>
      <c r="F87" s="16"/>
      <c r="G87" s="16"/>
      <c r="H87" s="16"/>
      <c r="I87" s="16"/>
      <c r="J87" s="20"/>
      <c r="K87" s="20"/>
    </row>
    <row r="88" spans="1:11" s="14" customFormat="1" x14ac:dyDescent="0.25"/>
    <row r="89" spans="1:11" s="14" customFormat="1" x14ac:dyDescent="0.25"/>
    <row r="90" spans="1:11" s="14" customFormat="1" x14ac:dyDescent="0.25"/>
    <row r="91" spans="1:11" s="14" customFormat="1" x14ac:dyDescent="0.25"/>
    <row r="92" spans="1:11" s="14" customFormat="1" x14ac:dyDescent="0.25"/>
    <row r="93" spans="1:11" s="14" customFormat="1" x14ac:dyDescent="0.25"/>
    <row r="94" spans="1:11" s="14" customFormat="1" x14ac:dyDescent="0.25"/>
    <row r="95" spans="1:11" s="14" customFormat="1" x14ac:dyDescent="0.25"/>
    <row r="96" spans="1:11" s="14" customFormat="1" x14ac:dyDescent="0.25"/>
  </sheetData>
  <sheetProtection selectLockedCells="1"/>
  <mergeCells count="12">
    <mergeCell ref="D20:J20"/>
    <mergeCell ref="D18:J18"/>
    <mergeCell ref="B2:I2"/>
    <mergeCell ref="F10:J10"/>
    <mergeCell ref="F4:J4"/>
    <mergeCell ref="F6:J6"/>
    <mergeCell ref="F8:J8"/>
    <mergeCell ref="D14:J14"/>
    <mergeCell ref="C13:K13"/>
    <mergeCell ref="D17:J17"/>
    <mergeCell ref="D16:J16"/>
    <mergeCell ref="D15:J15"/>
  </mergeCells>
  <dataValidations count="2">
    <dataValidation type="list" allowBlank="1" showInputMessage="1" showErrorMessage="1" sqref="F29:G32 F46:G47 F43:G44 F34:G35" xr:uid="{00000000-0002-0000-0000-000000000000}">
      <formula1>$F$50:$F$54</formula1>
    </dataValidation>
    <dataValidation type="list" allowBlank="1" showInputMessage="1" showErrorMessage="1" sqref="F33:G33 F45:G45 F36:G42" xr:uid="{00000000-0002-0000-0000-000001000000}">
      <formula1>#REF!</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&amp;C&amp;F</oddHeader>
    <oddFooter>Page &amp;P</oddFooter>
  </headerFooter>
  <rowBreaks count="2" manualBreakCount="2">
    <brk id="42" max="16383" man="1"/>
    <brk id="46" max="16383" man="1"/>
  </rowBreaks>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REGU-632-391</_dlc_DocId>
    <_dlc_DocIdUrl xmlns="9be56660-2c31-41ef-bc00-23e72f632f2a">
      <Url>https://cyfoethnaturiolcymru.sharepoint.com/teams/Regulatory/wasters/wain/_layouts/15/DocIdRedir.aspx?ID=REGU-632-391</Url>
      <Description>REGU-632-391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B2D753-EDF8-4A0F-8543-DAD6A9A5865D}">
  <ds:schemaRefs>
    <ds:schemaRef ds:uri="http://schemas.microsoft.com/sharepoint/events"/>
  </ds:schemaRefs>
</ds:datastoreItem>
</file>

<file path=customXml/itemProps2.xml><?xml version="1.0" encoding="utf-8"?>
<ds:datastoreItem xmlns:ds="http://schemas.openxmlformats.org/officeDocument/2006/customXml" ds:itemID="{7AD6599D-C0C0-47D6-A8A1-07C17A5A7099}">
  <ds:schemaRefs>
    <ds:schemaRef ds:uri="Microsoft.SharePoint.Taxonomy.ContentTypeSync"/>
  </ds:schemaRefs>
</ds:datastoreItem>
</file>

<file path=customXml/itemProps3.xml><?xml version="1.0" encoding="utf-8"?>
<ds:datastoreItem xmlns:ds="http://schemas.openxmlformats.org/officeDocument/2006/customXml" ds:itemID="{CDFBF49B-6A83-4D6E-AB31-4E353DE70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A4E410-3598-48C2-A2A1-FA6E54FA3B48}">
  <ds:schemaRefs>
    <ds:schemaRef ds:uri="http://schemas.openxmlformats.org/package/2006/metadata/core-properties"/>
    <ds:schemaRef ds:uri="http://purl.org/dc/elements/1.1/"/>
    <ds:schemaRef ds:uri="http://schemas.microsoft.com/office/infopath/2007/PartnerControls"/>
    <ds:schemaRef ds:uri="9be56660-2c31-41ef-bc00-23e72f632f2a"/>
    <ds:schemaRef ds:uri="http://schemas.microsoft.com/office/2006/documentManagement/types"/>
    <ds:schemaRef ds:uri="http://purl.org/dc/terms/"/>
    <ds:schemaRef ds:uri="http://www.w3.org/XML/1998/namespace"/>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CE83991B-E34A-41DB-989F-29F11BD1EF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hstephens</dc:creator>
  <cp:lastModifiedBy>Evans, Samantha</cp:lastModifiedBy>
  <dcterms:created xsi:type="dcterms:W3CDTF">2012-06-18T09:44:36Z</dcterms:created>
  <dcterms:modified xsi:type="dcterms:W3CDTF">2023-05-02T10:43:10Z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0x01010067EB80C5FE939D4A9B3D8BA62129B7F501005C2964981E94FD45B2F5886F38D3CF02</vt:lpwstr>
  </property>
  <property fmtid="{D5CDD505-2E9C-101B-9397-08002B2CF9AE}" pid="3" name="_dlc_DocIdItemGuid">
    <vt:lpwstr>5f2bfcbc-047b-4981-aa8b-8bcf689bf48e</vt:lpwstr>
  </property>
</Properties>
</file>